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H:\TKB NĂM HỌC 2019-2020\TKB CHÍNH KHÓA\"/>
    </mc:Choice>
  </mc:AlternateContent>
  <xr:revisionPtr revIDLastSave="0" documentId="13_ncr:1_{CFFE679E-4F01-4226-9E9C-B39715E8C9A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KB 4" sheetId="1" r:id="rId1"/>
    <sheet name="TK4" sheetId="2" r:id="rId2"/>
  </sheets>
  <definedNames>
    <definedName name="_xlnm._FilterDatabase" localSheetId="1" hidden="1">'TK4'!$D$3:$AE$62</definedName>
    <definedName name="_xlnm.Print_Titles" localSheetId="1">'TK4'!$3:$4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47" i="2" l="1"/>
  <c r="AK47" i="2" s="1"/>
  <c r="AH47" i="2"/>
  <c r="AI47" i="2"/>
  <c r="AG5" i="2"/>
  <c r="AK5" i="2" s="1"/>
  <c r="AH5" i="2"/>
  <c r="AI5" i="2"/>
  <c r="AG6" i="2"/>
  <c r="AK6" i="2" s="1"/>
  <c r="AH6" i="2"/>
  <c r="AI6" i="2"/>
  <c r="AG7" i="2"/>
  <c r="AK7" i="2" s="1"/>
  <c r="AH7" i="2"/>
  <c r="AI7" i="2"/>
  <c r="AG8" i="2"/>
  <c r="AK8" i="2" s="1"/>
  <c r="AH8" i="2"/>
  <c r="AI8" i="2"/>
  <c r="AG9" i="2"/>
  <c r="AK9" i="2" s="1"/>
  <c r="AH9" i="2"/>
  <c r="AI9" i="2"/>
  <c r="AG10" i="2"/>
  <c r="AK10" i="2" s="1"/>
  <c r="AH10" i="2"/>
  <c r="AI10" i="2"/>
  <c r="AG11" i="2"/>
  <c r="AK11" i="2" s="1"/>
  <c r="AH11" i="2"/>
  <c r="AI11" i="2"/>
  <c r="AG12" i="2"/>
  <c r="AK12" i="2" s="1"/>
  <c r="AH12" i="2"/>
  <c r="AI12" i="2"/>
  <c r="AG13" i="2"/>
  <c r="AK13" i="2" s="1"/>
  <c r="AH13" i="2"/>
  <c r="AI13" i="2"/>
  <c r="AG14" i="2"/>
  <c r="AK14" i="2" s="1"/>
  <c r="AH14" i="2"/>
  <c r="AI14" i="2"/>
  <c r="AG15" i="2"/>
  <c r="AK15" i="2" s="1"/>
  <c r="AH15" i="2"/>
  <c r="AI15" i="2"/>
  <c r="AG16" i="2"/>
  <c r="AK16" i="2" s="1"/>
  <c r="AH16" i="2"/>
  <c r="AI16" i="2"/>
  <c r="AG17" i="2"/>
  <c r="AK17" i="2" s="1"/>
  <c r="AH17" i="2"/>
  <c r="AI17" i="2"/>
  <c r="AG18" i="2"/>
  <c r="AK18" i="2" s="1"/>
  <c r="AH18" i="2"/>
  <c r="AI18" i="2"/>
  <c r="AG19" i="2"/>
  <c r="AK19" i="2" s="1"/>
  <c r="AH19" i="2"/>
  <c r="AI19" i="2"/>
  <c r="AG20" i="2"/>
  <c r="AK20" i="2" s="1"/>
  <c r="AH20" i="2"/>
  <c r="AI20" i="2"/>
  <c r="AG21" i="2"/>
  <c r="AK21" i="2" s="1"/>
  <c r="AH21" i="2"/>
  <c r="AI21" i="2"/>
  <c r="AG22" i="2"/>
  <c r="AK22" i="2" s="1"/>
  <c r="AH22" i="2"/>
  <c r="AI22" i="2"/>
  <c r="AG23" i="2"/>
  <c r="AK23" i="2" s="1"/>
  <c r="AH23" i="2"/>
  <c r="AI23" i="2"/>
  <c r="AG24" i="2"/>
  <c r="AK24" i="2" s="1"/>
  <c r="AH24" i="2"/>
  <c r="AI24" i="2"/>
  <c r="AG25" i="2"/>
  <c r="AK25" i="2" s="1"/>
  <c r="AH25" i="2"/>
  <c r="AI25" i="2"/>
  <c r="AG26" i="2"/>
  <c r="AK26" i="2" s="1"/>
  <c r="AH26" i="2"/>
  <c r="AI26" i="2"/>
  <c r="AG27" i="2"/>
  <c r="AK27" i="2" s="1"/>
  <c r="AH27" i="2"/>
  <c r="AI27" i="2"/>
  <c r="AG28" i="2"/>
  <c r="AK28" i="2" s="1"/>
  <c r="AH28" i="2"/>
  <c r="AI28" i="2"/>
  <c r="AG29" i="2"/>
  <c r="AK29" i="2" s="1"/>
  <c r="AH29" i="2"/>
  <c r="AI29" i="2"/>
  <c r="AG34" i="2"/>
  <c r="AK34" i="2" s="1"/>
  <c r="AH34" i="2"/>
  <c r="AI34" i="2"/>
  <c r="AG35" i="2"/>
  <c r="AK35" i="2" s="1"/>
  <c r="AH35" i="2"/>
  <c r="AI35" i="2"/>
  <c r="AG36" i="2"/>
  <c r="AK36" i="2" s="1"/>
  <c r="AH36" i="2"/>
  <c r="AI36" i="2"/>
  <c r="AG37" i="2"/>
  <c r="AK37" i="2" s="1"/>
  <c r="AH37" i="2"/>
  <c r="AI37" i="2"/>
  <c r="AG38" i="2"/>
  <c r="AK38" i="2" s="1"/>
  <c r="AH38" i="2"/>
  <c r="AI38" i="2"/>
  <c r="AG39" i="2"/>
  <c r="AK39" i="2" s="1"/>
  <c r="AH39" i="2"/>
  <c r="AI39" i="2"/>
  <c r="AG40" i="2"/>
  <c r="AK40" i="2" s="1"/>
  <c r="AH40" i="2"/>
  <c r="AI40" i="2"/>
  <c r="AG41" i="2"/>
  <c r="AK41" i="2" s="1"/>
  <c r="AH41" i="2"/>
  <c r="AI41" i="2"/>
  <c r="AG42" i="2"/>
  <c r="AK42" i="2" s="1"/>
  <c r="AH42" i="2"/>
  <c r="AI42" i="2"/>
  <c r="AG43" i="2"/>
  <c r="AK43" i="2" s="1"/>
  <c r="AH43" i="2"/>
  <c r="AI43" i="2"/>
  <c r="AG44" i="2"/>
  <c r="AK44" i="2" s="1"/>
  <c r="AH44" i="2"/>
  <c r="AI44" i="2"/>
  <c r="AG45" i="2"/>
  <c r="AK45" i="2" s="1"/>
  <c r="AH45" i="2"/>
  <c r="AI45" i="2"/>
  <c r="AG46" i="2"/>
  <c r="AK46" i="2" s="1"/>
  <c r="AH46" i="2"/>
  <c r="AI46" i="2"/>
  <c r="AG48" i="2"/>
  <c r="AK48" i="2" s="1"/>
  <c r="AH48" i="2"/>
  <c r="AI48" i="2"/>
  <c r="AG49" i="2"/>
  <c r="AK49" i="2" s="1"/>
  <c r="AH49" i="2"/>
  <c r="AI49" i="2"/>
  <c r="AG50" i="2"/>
  <c r="AK50" i="2" s="1"/>
  <c r="AH50" i="2"/>
  <c r="AI50" i="2"/>
  <c r="AG51" i="2"/>
  <c r="AK51" i="2" s="1"/>
  <c r="AH51" i="2"/>
  <c r="AI51" i="2"/>
  <c r="AG52" i="2"/>
  <c r="AK52" i="2" s="1"/>
  <c r="AH52" i="2"/>
  <c r="AI52" i="2"/>
  <c r="AG53" i="2"/>
  <c r="AK53" i="2" s="1"/>
  <c r="AH53" i="2"/>
  <c r="AI53" i="2"/>
  <c r="AG54" i="2"/>
  <c r="AK54" i="2" s="1"/>
  <c r="AH54" i="2"/>
  <c r="AI54" i="2"/>
  <c r="AG55" i="2"/>
  <c r="AK55" i="2" s="1"/>
  <c r="AH55" i="2"/>
  <c r="AI55" i="2"/>
  <c r="AG56" i="2"/>
  <c r="AK56" i="2" s="1"/>
  <c r="AH56" i="2"/>
  <c r="AI56" i="2"/>
  <c r="AG57" i="2"/>
  <c r="AK57" i="2" s="1"/>
  <c r="AH57" i="2"/>
  <c r="AI57" i="2"/>
  <c r="AG58" i="2"/>
  <c r="AK58" i="2" s="1"/>
  <c r="AH58" i="2"/>
  <c r="AI58" i="2"/>
  <c r="AG59" i="2"/>
  <c r="AK59" i="2" s="1"/>
  <c r="AH59" i="2"/>
  <c r="AI59" i="2"/>
  <c r="AG30" i="2"/>
  <c r="AK30" i="2" s="1"/>
  <c r="AH30" i="2"/>
  <c r="AI30" i="2"/>
  <c r="AG31" i="2"/>
  <c r="AK31" i="2" s="1"/>
  <c r="AH31" i="2"/>
  <c r="AI31" i="2"/>
  <c r="AG32" i="2"/>
  <c r="AK32" i="2" s="1"/>
  <c r="AH32" i="2"/>
  <c r="AI32" i="2"/>
  <c r="AG33" i="2"/>
  <c r="AK33" i="2" s="1"/>
  <c r="AH33" i="2"/>
  <c r="AI33" i="2"/>
  <c r="AG60" i="2"/>
  <c r="AK60" i="2" s="1"/>
  <c r="AH60" i="2"/>
  <c r="AI60" i="2"/>
  <c r="AF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</calcChain>
</file>

<file path=xl/sharedStrings.xml><?xml version="1.0" encoding="utf-8"?>
<sst xmlns="http://schemas.openxmlformats.org/spreadsheetml/2006/main" count="1245" uniqueCount="229">
  <si>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</si>
  <si>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</si>
  <si>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</si>
  <si>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</si>
  <si>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</si>
  <si>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</si>
  <si>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</si>
  <si>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</si>
  <si>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</si>
  <si>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</si>
  <si>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</si>
  <si>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</si>
  <si>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</si>
  <si>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</si>
  <si>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</si>
  <si>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</si>
  <si>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</si>
  <si>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</si>
  <si>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</si>
  <si>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Tiết 1</t>
  </si>
  <si>
    <t>Tiết 5</t>
  </si>
  <si>
    <t>KN</t>
  </si>
  <si>
    <t>Tổng</t>
  </si>
  <si>
    <t>Toán</t>
  </si>
  <si>
    <t>Tạ Ngọc Thanh</t>
  </si>
  <si>
    <t>Dương Văn Hạnh</t>
  </si>
  <si>
    <t>C1</t>
  </si>
  <si>
    <t>Lê Đình Nam</t>
  </si>
  <si>
    <t>B1</t>
  </si>
  <si>
    <t>Lê Xuân Thắng</t>
  </si>
  <si>
    <t>Nguyễn Thanh Hải</t>
  </si>
  <si>
    <t>Lê Thị HươngA</t>
  </si>
  <si>
    <t>B2</t>
  </si>
  <si>
    <t>Lê Thị Liên</t>
  </si>
  <si>
    <t>B5</t>
  </si>
  <si>
    <t>Nguyễn Thị Huê</t>
  </si>
  <si>
    <t>B3</t>
  </si>
  <si>
    <t>C5</t>
  </si>
  <si>
    <t>Lê Thị HươngB</t>
  </si>
  <si>
    <t>C8</t>
  </si>
  <si>
    <t>C7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</si>
  <si>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</si>
  <si>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</si>
  <si>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</si>
  <si>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</si>
  <si>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</si>
  <si>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</si>
  <si>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</si>
  <si>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</si>
  <si>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</si>
  <si>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</si>
  <si>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</si>
  <si>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</si>
  <si>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</si>
  <si>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</si>
  <si>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</si>
  <si>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</si>
  <si>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</si>
  <si>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</si>
  <si>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</si>
  <si>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</si>
  <si>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</si>
  <si>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</si>
  <si>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</si>
  <si>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</si>
  <si>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</si>
  <si>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</si>
  <si>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</si>
  <si>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</si>
  <si>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</si>
  <si>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</si>
  <si>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</si>
  <si>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</si>
  <si>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</si>
  <si>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</si>
  <si>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</si>
  <si>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</si>
  <si>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</si>
  <si>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</si>
  <si>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</si>
  <si>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</si>
  <si>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</si>
  <si>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</si>
  <si>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</si>
  <si>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</si>
  <si>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</si>
  <si>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</si>
  <si>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</si>
  <si>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</si>
  <si>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</si>
  <si>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</si>
  <si>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</si>
  <si>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</si>
  <si>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</si>
  <si>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</si>
  <si>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</si>
  <si>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</si>
  <si>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</si>
  <si>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THỜI KHÓA BIỂU HỌC KÌ 1 - NĂM HỌC: 2019 - 2020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</si>
  <si>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</si>
  <si>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</si>
  <si>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</si>
  <si>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</si>
  <si>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</si>
  <si>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</si>
  <si>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</si>
  <si>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</si>
  <si>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</si>
  <si>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</si>
  <si>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</si>
  <si>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</si>
  <si>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</si>
  <si>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</si>
  <si>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</si>
  <si>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</si>
  <si>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</si>
  <si>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</si>
  <si>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</si>
  <si>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</si>
  <si>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</si>
  <si>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</si>
  <si>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</si>
  <si>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</si>
  <si>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</si>
  <si>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</si>
  <si>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</si>
  <si>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</si>
  <si>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</si>
  <si>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</si>
  <si>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</si>
  <si>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</si>
  <si>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</si>
  <si>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</si>
  <si>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</si>
  <si>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</si>
  <si>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</si>
  <si>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</si>
  <si>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</si>
  <si>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</si>
  <si>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</si>
  <si>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</si>
  <si>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</si>
  <si>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</si>
  <si>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Văn - Cương</t>
  </si>
  <si>
    <t>Văn - Hà</t>
  </si>
  <si>
    <t>Lê Thị Hà</t>
  </si>
  <si>
    <t>Văn - Thoa</t>
  </si>
  <si>
    <t>Văn - Dịu</t>
  </si>
  <si>
    <t>Văn - Hương</t>
  </si>
  <si>
    <t>Văn - Lê</t>
  </si>
  <si>
    <t>CN - Huế</t>
  </si>
  <si>
    <t>GDCD - Huệ</t>
  </si>
  <si>
    <t>GDCD - Hoàn</t>
  </si>
  <si>
    <t>Hóa - Xuân</t>
  </si>
  <si>
    <t>Lí - Loan</t>
  </si>
  <si>
    <t>Anh - Thảo</t>
  </si>
  <si>
    <t>Địa - Hà</t>
  </si>
  <si>
    <t>Sử - Cúc</t>
  </si>
  <si>
    <t>Anh - Diệp</t>
  </si>
  <si>
    <t>Sử - Ngân</t>
  </si>
  <si>
    <t>Toán - Nam</t>
  </si>
  <si>
    <t>Lí - Oanh</t>
  </si>
  <si>
    <t>Hóa - Bình</t>
  </si>
  <si>
    <t>Toán - Huê</t>
  </si>
  <si>
    <t>Toán - Liên</t>
  </si>
  <si>
    <t>Lí - Sáng</t>
  </si>
  <si>
    <t>Lí - Hương</t>
  </si>
  <si>
    <t>Toán - HươngA</t>
  </si>
  <si>
    <t>TD - Hà</t>
  </si>
  <si>
    <t>Tin - Hòa</t>
  </si>
  <si>
    <t>Địa - Hương</t>
  </si>
  <si>
    <t>Sử - Thế</t>
  </si>
  <si>
    <t>Lí - Tâm</t>
  </si>
  <si>
    <t>Sinh - Lập</t>
  </si>
  <si>
    <t>Sinh - Thanh</t>
  </si>
  <si>
    <t>Hóa - Hồng</t>
  </si>
  <si>
    <t>CN - Ngọc</t>
  </si>
  <si>
    <t>QP - Toán</t>
  </si>
  <si>
    <t>Địa - Huyền</t>
  </si>
  <si>
    <t>Tin - Huyền</t>
  </si>
  <si>
    <t>Toán - Hạnh</t>
  </si>
  <si>
    <t>Toán - Dũng</t>
  </si>
  <si>
    <t>Toán - Thanh</t>
  </si>
  <si>
    <t>Toán - Hải</t>
  </si>
  <si>
    <t>Toán - Thắng</t>
  </si>
  <si>
    <t>Toán - HươngB</t>
  </si>
  <si>
    <t>Tin - Anh</t>
  </si>
  <si>
    <t>CN - Oanh</t>
  </si>
  <si>
    <t>CN - Hương</t>
  </si>
  <si>
    <t>CN - Sáng</t>
  </si>
  <si>
    <t>CN - Loan</t>
  </si>
  <si>
    <t xml:space="preserve">Địa - Hà </t>
  </si>
  <si>
    <t>Sinh - Thủy</t>
  </si>
  <si>
    <t>CN - Thủy</t>
  </si>
  <si>
    <t>Hóa - Vân</t>
  </si>
  <si>
    <t>Hóa - Tuyết</t>
  </si>
  <si>
    <t>CN - Lập</t>
  </si>
  <si>
    <t>Anh - L.Anh</t>
  </si>
  <si>
    <t>Anh - Phượng</t>
  </si>
  <si>
    <t>Anh - Phước</t>
  </si>
  <si>
    <t>TD - Tuân</t>
  </si>
  <si>
    <t>QP - Tuân</t>
  </si>
  <si>
    <t>A6</t>
  </si>
  <si>
    <t>B6</t>
  </si>
  <si>
    <t>A1</t>
  </si>
  <si>
    <t>C2</t>
  </si>
  <si>
    <t>C6</t>
  </si>
  <si>
    <t>A5</t>
  </si>
  <si>
    <t>A2</t>
  </si>
  <si>
    <t>A3</t>
  </si>
  <si>
    <t>C3</t>
  </si>
  <si>
    <t>C4</t>
  </si>
  <si>
    <t>A7</t>
  </si>
  <si>
    <t>A4</t>
  </si>
  <si>
    <t>B7</t>
  </si>
  <si>
    <t>B4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</si>
  <si>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</si>
  <si>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</si>
  <si>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</si>
  <si>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</si>
  <si>
    <t>(Đã kí)</t>
  </si>
  <si>
    <t>Anh - phước</t>
  </si>
  <si>
    <t>AB</t>
  </si>
  <si>
    <t>CM</t>
  </si>
  <si>
    <t>TỔNG HỢP CHUNG</t>
  </si>
  <si>
    <t>CN -Ngọc</t>
  </si>
  <si>
    <t>(LẦN 4)</t>
  </si>
  <si>
    <t>(Thực hiện từ ngày 04 tháng 11 năm 2019)</t>
  </si>
  <si>
    <t>Triệu Sơn, ngày  02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</si>
</sst>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2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u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b/>
      <i/>
      <sz val="13"/>
      <name val="Arial Narrow"/>
      <family val="2"/>
    </font>
    <font>
      <sz val="13"/>
      <name val="Arial Narrow"/>
      <family val="2"/>
    </font>
    <font>
      <sz val="14"/>
      <color theme="1"/>
      <name val="Arial Narrow"/>
      <family val="2"/>
    </font>
    <font>
      <b/>
      <sz val="18"/>
      <name val="Arial Narrow"/>
      <family val="2"/>
    </font>
    <font>
      <b/>
      <sz val="16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charset val="163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/>
    <xf numFmtId="0" fontId="9" fillId="0" borderId="0" xfId="0" applyFont="1" applyFill="1"/>
    <xf numFmtId="0" fontId="7" fillId="0" borderId="0" xfId="0" applyFont="1"/>
    <xf numFmtId="0" fontId="6" fillId="0" borderId="0" xfId="0" applyFont="1"/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8" fillId="0" borderId="0" xfId="0" applyFont="1"/>
    <xf numFmtId="0" fontId="30" fillId="0" borderId="0" xfId="0" applyFont="1" applyAlignment="1">
      <alignment horizontal="center"/>
    </xf>
    <xf numFmtId="0" fontId="24" fillId="0" borderId="4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15" fillId="0" borderId="0" xfId="0" applyFont="1" applyFill="1"/>
    <xf numFmtId="0" fontId="0" fillId="0" borderId="0" xfId="0" quotePrefix="1" applyFill="1"/>
    <xf numFmtId="0" fontId="25" fillId="0" borderId="2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13" fillId="4" borderId="63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13" fillId="4" borderId="51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1" fillId="0" borderId="78" xfId="0" applyFont="1" applyBorder="1" applyAlignment="1"/>
    <xf numFmtId="0" fontId="1" fillId="0" borderId="38" xfId="0" applyFont="1" applyBorder="1" applyAlignment="1"/>
    <xf numFmtId="0" fontId="1" fillId="0" borderId="79" xfId="0" applyFont="1" applyBorder="1" applyAlignment="1"/>
    <xf numFmtId="0" fontId="1" fillId="0" borderId="80" xfId="0" applyFont="1" applyBorder="1" applyAlignment="1"/>
    <xf numFmtId="0" fontId="0" fillId="0" borderId="0" xfId="0" applyAlignment="1">
      <alignment horizontal="center"/>
    </xf>
    <xf numFmtId="0" fontId="4" fillId="4" borderId="69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 vertical="center"/>
    </xf>
    <xf numFmtId="0" fontId="9" fillId="4" borderId="82" xfId="0" applyFont="1" applyFill="1" applyBorder="1" applyAlignment="1">
      <alignment horizontal="center"/>
    </xf>
    <xf numFmtId="0" fontId="33" fillId="6" borderId="82" xfId="0" applyFont="1" applyFill="1" applyBorder="1" applyAlignment="1">
      <alignment horizontal="center" vertical="center"/>
    </xf>
    <xf numFmtId="0" fontId="9" fillId="2" borderId="82" xfId="0" applyFont="1" applyFill="1" applyBorder="1" applyAlignment="1">
      <alignment horizontal="center" vertical="center"/>
    </xf>
    <xf numFmtId="0" fontId="9" fillId="3" borderId="82" xfId="0" applyFont="1" applyFill="1" applyBorder="1" applyAlignment="1">
      <alignment horizontal="center" vertical="center"/>
    </xf>
    <xf numFmtId="0" fontId="31" fillId="5" borderId="82" xfId="0" applyFont="1" applyFill="1" applyBorder="1" applyAlignment="1">
      <alignment horizontal="center" vertical="center"/>
    </xf>
    <xf numFmtId="0" fontId="10" fillId="2" borderId="82" xfId="0" applyFont="1" applyFill="1" applyBorder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0" fontId="34" fillId="4" borderId="82" xfId="0" applyFont="1" applyFill="1" applyBorder="1" applyAlignment="1">
      <alignment horizontal="center"/>
    </xf>
    <xf numFmtId="0" fontId="34" fillId="2" borderId="82" xfId="0" applyFont="1" applyFill="1" applyBorder="1" applyAlignment="1">
      <alignment horizontal="center" vertical="center"/>
    </xf>
    <xf numFmtId="0" fontId="34" fillId="3" borderId="82" xfId="0" applyFont="1" applyFill="1" applyBorder="1" applyAlignment="1">
      <alignment horizontal="center" vertical="center"/>
    </xf>
    <xf numFmtId="0" fontId="34" fillId="5" borderId="82" xfId="0" applyFont="1" applyFill="1" applyBorder="1" applyAlignment="1">
      <alignment horizontal="center" vertical="center"/>
    </xf>
    <xf numFmtId="0" fontId="34" fillId="6" borderId="82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left" vertical="center"/>
    </xf>
    <xf numFmtId="0" fontId="14" fillId="4" borderId="20" xfId="0" applyFont="1" applyFill="1" applyBorder="1" applyAlignment="1">
      <alignment horizontal="left" vertical="center"/>
    </xf>
    <xf numFmtId="0" fontId="13" fillId="4" borderId="49" xfId="0" applyFont="1" applyFill="1" applyBorder="1" applyAlignment="1">
      <alignment horizontal="center" vertical="center"/>
    </xf>
    <xf numFmtId="0" fontId="13" fillId="4" borderId="50" xfId="0" applyFont="1" applyFill="1" applyBorder="1" applyAlignment="1">
      <alignment horizontal="center" vertical="center"/>
    </xf>
    <xf numFmtId="0" fontId="13" fillId="4" borderId="74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5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9" fillId="0" borderId="29" xfId="0" applyFont="1" applyFill="1" applyBorder="1" applyAlignment="1">
      <alignment horizontal="center" vertical="center"/>
    </xf>
    <xf numFmtId="0" fontId="29" fillId="0" borderId="3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41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/>
    </xf>
    <xf numFmtId="0" fontId="33" fillId="0" borderId="83" xfId="0" applyFont="1" applyBorder="1" applyAlignment="1">
      <alignment horizontal="center" vertical="center"/>
    </xf>
    <xf numFmtId="0" fontId="33" fillId="0" borderId="84" xfId="0" applyFont="1" applyBorder="1" applyAlignment="1">
      <alignment horizontal="center" vertical="center"/>
    </xf>
    <xf numFmtId="0" fontId="33" fillId="0" borderId="85" xfId="0" applyFont="1" applyBorder="1" applyAlignment="1">
      <alignment horizontal="center" vertical="center"/>
    </xf>
  </cellXfs>
  <cellStyles count="1">
    <cellStyle name="Normal" xfId="0" builtinId="0"/>
  </cellStyles>
  <dxfs count="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FF00FF"/>
      <color rgb="FF99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52"/>
  <sheetViews>
    <sheetView tabSelected="1" zoomScale="58" zoomScaleNormal="58" workbookViewId="0">
      <selection activeCell="R30" sqref="R30"/>
    </sheetView>
  </sheetViews>
  <sheetFormatPr defaultRowHeight="15" x14ac:dyDescent="0.25"/>
  <cols>
    <col min="3" max="10" width="16" customWidth="1"/>
    <col min="11" max="11" width="16.5703125" customWidth="1"/>
    <col min="12" max="24" width="16" customWidth="1"/>
  </cols>
  <sheetData>
    <row r="2" spans="1:24" ht="29.25" x14ac:dyDescent="0.5">
      <c r="A2" s="147" t="s">
        <v>0</v>
      </c>
      <c r="B2" s="148"/>
      <c r="C2" s="148"/>
      <c r="D2" s="148"/>
      <c r="E2" s="148"/>
      <c r="F2" s="148"/>
      <c r="G2" s="149" t="s">
        <v>98</v>
      </c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X2" s="37" t="s">
        <v>226</v>
      </c>
    </row>
    <row r="3" spans="1:24" x14ac:dyDescent="0.25">
      <c r="A3" s="151" t="s">
        <v>1</v>
      </c>
      <c r="B3" s="152"/>
      <c r="C3" s="152"/>
      <c r="D3" s="152"/>
      <c r="E3" s="152"/>
      <c r="F3" s="152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</row>
    <row r="4" spans="1:24" x14ac:dyDescent="0.25">
      <c r="A4" s="152"/>
      <c r="B4" s="152"/>
      <c r="C4" s="152"/>
      <c r="D4" s="152"/>
      <c r="E4" s="152"/>
      <c r="F4" s="152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</row>
    <row r="5" spans="1:24" ht="6.75" customHeight="1" x14ac:dyDescent="0.25"/>
    <row r="6" spans="1:24" ht="15" customHeight="1" x14ac:dyDescent="0.25">
      <c r="H6" s="153" t="s">
        <v>227</v>
      </c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"/>
    </row>
    <row r="7" spans="1:24" x14ac:dyDescent="0.25"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"/>
    </row>
    <row r="8" spans="1:24" ht="15.75" thickBot="1" x14ac:dyDescent="0.3"/>
    <row r="9" spans="1:24" s="36" customFormat="1" ht="19.5" customHeight="1" thickTop="1" thickBot="1" x14ac:dyDescent="0.3">
      <c r="A9" s="154" t="s">
        <v>2</v>
      </c>
      <c r="B9" s="155"/>
      <c r="C9" s="145" t="s">
        <v>99</v>
      </c>
      <c r="D9" s="145" t="s">
        <v>100</v>
      </c>
      <c r="E9" s="145" t="s">
        <v>101</v>
      </c>
      <c r="F9" s="145" t="s">
        <v>102</v>
      </c>
      <c r="G9" s="145" t="s">
        <v>103</v>
      </c>
      <c r="H9" s="145" t="s">
        <v>104</v>
      </c>
      <c r="I9" s="145" t="s">
        <v>105</v>
      </c>
      <c r="J9" s="145" t="s">
        <v>106</v>
      </c>
      <c r="K9" s="145" t="s">
        <v>107</v>
      </c>
      <c r="L9" s="145" t="s">
        <v>108</v>
      </c>
      <c r="M9" s="145" t="s">
        <v>109</v>
      </c>
      <c r="N9" s="145" t="s">
        <v>110</v>
      </c>
      <c r="O9" s="145" t="s">
        <v>111</v>
      </c>
      <c r="P9" s="145" t="s">
        <v>112</v>
      </c>
      <c r="Q9" s="145" t="s">
        <v>113</v>
      </c>
      <c r="R9" s="145" t="s">
        <v>114</v>
      </c>
      <c r="S9" s="145" t="s">
        <v>115</v>
      </c>
      <c r="T9" s="145" t="s">
        <v>116</v>
      </c>
      <c r="U9" s="145" t="s">
        <v>117</v>
      </c>
      <c r="V9" s="145" t="s">
        <v>118</v>
      </c>
      <c r="W9" s="145" t="s">
        <v>119</v>
      </c>
      <c r="X9" s="145" t="s">
        <v>120</v>
      </c>
    </row>
    <row r="10" spans="1:24" s="36" customFormat="1" ht="16.5" customHeight="1" thickBot="1" x14ac:dyDescent="0.3">
      <c r="A10" s="38" t="s">
        <v>3</v>
      </c>
      <c r="B10" s="39" t="s">
        <v>4</v>
      </c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</row>
    <row r="11" spans="1:24" ht="18" thickTop="1" x14ac:dyDescent="0.25">
      <c r="A11" s="136">
        <v>2</v>
      </c>
      <c r="B11" s="46">
        <v>1</v>
      </c>
      <c r="C11" s="47" t="s">
        <v>5</v>
      </c>
      <c r="D11" s="47" t="s">
        <v>5</v>
      </c>
      <c r="E11" s="47" t="s">
        <v>5</v>
      </c>
      <c r="F11" s="47" t="s">
        <v>5</v>
      </c>
      <c r="G11" s="47" t="s">
        <v>5</v>
      </c>
      <c r="H11" s="47" t="s">
        <v>5</v>
      </c>
      <c r="I11" s="47" t="s">
        <v>5</v>
      </c>
      <c r="J11" s="47" t="s">
        <v>5</v>
      </c>
      <c r="K11" s="47" t="s">
        <v>5</v>
      </c>
      <c r="L11" s="47" t="s">
        <v>5</v>
      </c>
      <c r="M11" s="47" t="s">
        <v>5</v>
      </c>
      <c r="N11" s="47" t="s">
        <v>5</v>
      </c>
      <c r="O11" s="47" t="s">
        <v>5</v>
      </c>
      <c r="P11" s="47" t="s">
        <v>5</v>
      </c>
      <c r="Q11" s="47" t="s">
        <v>5</v>
      </c>
      <c r="R11" s="47" t="s">
        <v>5</v>
      </c>
      <c r="S11" s="47" t="s">
        <v>5</v>
      </c>
      <c r="T11" s="47" t="s">
        <v>5</v>
      </c>
      <c r="U11" s="47" t="s">
        <v>5</v>
      </c>
      <c r="V11" s="47" t="s">
        <v>5</v>
      </c>
      <c r="W11" s="47" t="s">
        <v>5</v>
      </c>
      <c r="X11" s="47" t="s">
        <v>5</v>
      </c>
    </row>
    <row r="12" spans="1:24" ht="17.25" x14ac:dyDescent="0.25">
      <c r="A12" s="137"/>
      <c r="B12" s="24">
        <v>2</v>
      </c>
      <c r="C12" s="25" t="s">
        <v>155</v>
      </c>
      <c r="D12" s="25" t="s">
        <v>154</v>
      </c>
      <c r="E12" s="25" t="s">
        <v>162</v>
      </c>
      <c r="F12" s="25" t="s">
        <v>171</v>
      </c>
      <c r="G12" s="25" t="s">
        <v>157</v>
      </c>
      <c r="H12" s="25" t="s">
        <v>158</v>
      </c>
      <c r="I12" s="25" t="s">
        <v>156</v>
      </c>
      <c r="J12" s="25" t="s">
        <v>194</v>
      </c>
      <c r="K12" s="25" t="s">
        <v>161</v>
      </c>
      <c r="L12" s="25" t="s">
        <v>146</v>
      </c>
      <c r="M12" s="25" t="s">
        <v>163</v>
      </c>
      <c r="N12" s="25" t="s">
        <v>159</v>
      </c>
      <c r="O12" s="25" t="s">
        <v>182</v>
      </c>
      <c r="P12" s="25" t="s">
        <v>164</v>
      </c>
      <c r="Q12" s="25" t="s">
        <v>165</v>
      </c>
      <c r="R12" s="25" t="s">
        <v>147</v>
      </c>
      <c r="S12" s="25" t="s">
        <v>167</v>
      </c>
      <c r="T12" s="25" t="s">
        <v>149</v>
      </c>
      <c r="U12" s="25" t="s">
        <v>169</v>
      </c>
      <c r="V12" s="25" t="s">
        <v>170</v>
      </c>
      <c r="W12" s="25" t="s">
        <v>151</v>
      </c>
      <c r="X12" s="25" t="s">
        <v>180</v>
      </c>
    </row>
    <row r="13" spans="1:24" ht="17.25" x14ac:dyDescent="0.25">
      <c r="A13" s="137"/>
      <c r="B13" s="26">
        <v>3</v>
      </c>
      <c r="C13" s="27" t="s">
        <v>155</v>
      </c>
      <c r="D13" s="27" t="s">
        <v>191</v>
      </c>
      <c r="E13" s="27" t="s">
        <v>161</v>
      </c>
      <c r="F13" s="27" t="s">
        <v>194</v>
      </c>
      <c r="G13" s="27" t="s">
        <v>181</v>
      </c>
      <c r="H13" s="27" t="s">
        <v>166</v>
      </c>
      <c r="I13" s="27" t="s">
        <v>159</v>
      </c>
      <c r="J13" s="27" t="s">
        <v>160</v>
      </c>
      <c r="K13" s="27" t="s">
        <v>158</v>
      </c>
      <c r="L13" s="27" t="s">
        <v>174</v>
      </c>
      <c r="M13" s="27" t="s">
        <v>179</v>
      </c>
      <c r="N13" s="27" t="s">
        <v>147</v>
      </c>
      <c r="O13" s="27" t="s">
        <v>182</v>
      </c>
      <c r="P13" s="27" t="s">
        <v>164</v>
      </c>
      <c r="Q13" s="27" t="s">
        <v>189</v>
      </c>
      <c r="R13" s="27" t="s">
        <v>152</v>
      </c>
      <c r="S13" s="27" t="s">
        <v>167</v>
      </c>
      <c r="T13" s="27" t="s">
        <v>169</v>
      </c>
      <c r="U13" s="27" t="s">
        <v>163</v>
      </c>
      <c r="V13" s="27" t="s">
        <v>157</v>
      </c>
      <c r="W13" s="27" t="s">
        <v>153</v>
      </c>
      <c r="X13" s="27" t="s">
        <v>180</v>
      </c>
    </row>
    <row r="14" spans="1:24" ht="17.25" x14ac:dyDescent="0.25">
      <c r="A14" s="137"/>
      <c r="B14" s="26">
        <v>4</v>
      </c>
      <c r="C14" s="27" t="s">
        <v>143</v>
      </c>
      <c r="D14" s="27" t="s">
        <v>167</v>
      </c>
      <c r="E14" s="27" t="s">
        <v>164</v>
      </c>
      <c r="F14" s="27" t="s">
        <v>154</v>
      </c>
      <c r="G14" s="27" t="s">
        <v>150</v>
      </c>
      <c r="H14" s="27" t="s">
        <v>160</v>
      </c>
      <c r="I14" s="27" t="s">
        <v>197</v>
      </c>
      <c r="J14" s="27" t="s">
        <v>174</v>
      </c>
      <c r="K14" s="27" t="s">
        <v>158</v>
      </c>
      <c r="L14" s="27" t="s">
        <v>152</v>
      </c>
      <c r="M14" s="27" t="s">
        <v>151</v>
      </c>
      <c r="N14" s="27" t="s">
        <v>179</v>
      </c>
      <c r="O14" s="25" t="s">
        <v>146</v>
      </c>
      <c r="P14" s="25" t="s">
        <v>162</v>
      </c>
      <c r="Q14" s="25" t="s">
        <v>153</v>
      </c>
      <c r="R14" s="27" t="s">
        <v>166</v>
      </c>
      <c r="S14" s="28" t="s">
        <v>149</v>
      </c>
      <c r="T14" s="27" t="s">
        <v>170</v>
      </c>
      <c r="U14" s="27" t="s">
        <v>163</v>
      </c>
      <c r="V14" s="27" t="s">
        <v>184</v>
      </c>
      <c r="W14" s="27" t="s">
        <v>157</v>
      </c>
      <c r="X14" s="27" t="s">
        <v>171</v>
      </c>
    </row>
    <row r="15" spans="1:24" ht="18" thickBot="1" x14ac:dyDescent="0.3">
      <c r="A15" s="138"/>
      <c r="B15" s="29">
        <v>5</v>
      </c>
      <c r="C15" s="30" t="s">
        <v>143</v>
      </c>
      <c r="D15" s="30" t="s">
        <v>194</v>
      </c>
      <c r="E15" s="30" t="s">
        <v>159</v>
      </c>
      <c r="F15" s="30" t="s">
        <v>156</v>
      </c>
      <c r="G15" s="28" t="s">
        <v>155</v>
      </c>
      <c r="H15" s="31" t="s">
        <v>160</v>
      </c>
      <c r="I15" s="30" t="s">
        <v>197</v>
      </c>
      <c r="J15" s="30" t="s">
        <v>165</v>
      </c>
      <c r="K15" s="28" t="s">
        <v>147</v>
      </c>
      <c r="L15" s="30" t="s">
        <v>162</v>
      </c>
      <c r="M15" s="30" t="s">
        <v>161</v>
      </c>
      <c r="N15" s="30" t="s">
        <v>179</v>
      </c>
      <c r="O15" s="30" t="s">
        <v>146</v>
      </c>
      <c r="P15" s="30" t="s">
        <v>174</v>
      </c>
      <c r="Q15" s="30" t="s">
        <v>153</v>
      </c>
      <c r="R15" s="30" t="s">
        <v>188</v>
      </c>
      <c r="S15" s="30" t="s">
        <v>149</v>
      </c>
      <c r="T15" s="30" t="s">
        <v>154</v>
      </c>
      <c r="U15" s="30" t="s">
        <v>171</v>
      </c>
      <c r="V15" s="30" t="s">
        <v>184</v>
      </c>
      <c r="W15" s="30" t="s">
        <v>170</v>
      </c>
      <c r="X15" s="30" t="s">
        <v>152</v>
      </c>
    </row>
    <row r="16" spans="1:24" ht="18" thickTop="1" x14ac:dyDescent="0.25">
      <c r="A16" s="136">
        <v>3</v>
      </c>
      <c r="B16" s="24">
        <v>1</v>
      </c>
      <c r="C16" s="32" t="s">
        <v>166</v>
      </c>
      <c r="D16" s="32" t="s">
        <v>173</v>
      </c>
      <c r="E16" s="32" t="s">
        <v>144</v>
      </c>
      <c r="F16" s="32" t="s">
        <v>197</v>
      </c>
      <c r="G16" s="32" t="s">
        <v>186</v>
      </c>
      <c r="H16" s="32" t="s">
        <v>150</v>
      </c>
      <c r="I16" s="32" t="s">
        <v>185</v>
      </c>
      <c r="J16" s="32" t="s">
        <v>179</v>
      </c>
      <c r="K16" s="32" t="s">
        <v>177</v>
      </c>
      <c r="L16" s="32" t="s">
        <v>176</v>
      </c>
      <c r="M16" s="32" t="s">
        <v>163</v>
      </c>
      <c r="N16" s="32" t="s">
        <v>199</v>
      </c>
      <c r="O16" s="32" t="s">
        <v>174</v>
      </c>
      <c r="P16" s="32" t="s">
        <v>149</v>
      </c>
      <c r="Q16" s="32" t="s">
        <v>180</v>
      </c>
      <c r="R16" s="32" t="s">
        <v>175</v>
      </c>
      <c r="S16" s="32" t="s">
        <v>172</v>
      </c>
      <c r="T16" s="32" t="s">
        <v>167</v>
      </c>
      <c r="U16" s="32" t="s">
        <v>195</v>
      </c>
      <c r="V16" s="32" t="s">
        <v>198</v>
      </c>
      <c r="W16" s="32" t="s">
        <v>143</v>
      </c>
      <c r="X16" s="32" t="s">
        <v>201</v>
      </c>
    </row>
    <row r="17" spans="1:24" s="2" customFormat="1" ht="17.25" x14ac:dyDescent="0.25">
      <c r="A17" s="137"/>
      <c r="B17" s="26">
        <v>2</v>
      </c>
      <c r="C17" s="27" t="s">
        <v>193</v>
      </c>
      <c r="D17" s="27" t="s">
        <v>200</v>
      </c>
      <c r="E17" s="27" t="s">
        <v>144</v>
      </c>
      <c r="F17" s="25" t="s">
        <v>185</v>
      </c>
      <c r="G17" s="27" t="s">
        <v>194</v>
      </c>
      <c r="H17" s="27" t="s">
        <v>186</v>
      </c>
      <c r="I17" s="27" t="s">
        <v>195</v>
      </c>
      <c r="J17" s="27" t="s">
        <v>179</v>
      </c>
      <c r="K17" s="30" t="s">
        <v>147</v>
      </c>
      <c r="L17" s="27" t="s">
        <v>146</v>
      </c>
      <c r="M17" s="27" t="s">
        <v>173</v>
      </c>
      <c r="N17" s="27" t="s">
        <v>199</v>
      </c>
      <c r="O17" s="27" t="s">
        <v>198</v>
      </c>
      <c r="P17" s="27" t="s">
        <v>149</v>
      </c>
      <c r="Q17" s="27" t="s">
        <v>180</v>
      </c>
      <c r="R17" s="27" t="s">
        <v>175</v>
      </c>
      <c r="S17" s="27" t="s">
        <v>172</v>
      </c>
      <c r="T17" s="27" t="s">
        <v>167</v>
      </c>
      <c r="U17" s="27" t="s">
        <v>163</v>
      </c>
      <c r="V17" s="27" t="s">
        <v>174</v>
      </c>
      <c r="W17" s="27" t="s">
        <v>143</v>
      </c>
      <c r="X17" s="27" t="s">
        <v>176</v>
      </c>
    </row>
    <row r="18" spans="1:24" ht="17.25" x14ac:dyDescent="0.25">
      <c r="A18" s="137"/>
      <c r="B18" s="26">
        <v>3</v>
      </c>
      <c r="C18" s="27" t="s">
        <v>192</v>
      </c>
      <c r="D18" s="27" t="s">
        <v>167</v>
      </c>
      <c r="E18" s="27" t="s">
        <v>200</v>
      </c>
      <c r="F18" s="27" t="s">
        <v>185</v>
      </c>
      <c r="G18" s="27" t="s">
        <v>181</v>
      </c>
      <c r="H18" s="27" t="s">
        <v>186</v>
      </c>
      <c r="I18" s="27" t="s">
        <v>166</v>
      </c>
      <c r="J18" s="27" t="s">
        <v>177</v>
      </c>
      <c r="K18" s="27" t="s">
        <v>147</v>
      </c>
      <c r="L18" s="27" t="s">
        <v>146</v>
      </c>
      <c r="M18" s="27" t="s">
        <v>221</v>
      </c>
      <c r="N18" s="25" t="s">
        <v>173</v>
      </c>
      <c r="O18" s="27" t="s">
        <v>198</v>
      </c>
      <c r="P18" s="27" t="s">
        <v>179</v>
      </c>
      <c r="Q18" s="27" t="s">
        <v>144</v>
      </c>
      <c r="R18" s="27" t="s">
        <v>184</v>
      </c>
      <c r="S18" s="27" t="s">
        <v>195</v>
      </c>
      <c r="T18" s="27" t="s">
        <v>151</v>
      </c>
      <c r="U18" s="27" t="s">
        <v>197</v>
      </c>
      <c r="V18" s="27" t="s">
        <v>175</v>
      </c>
      <c r="W18" s="27" t="s">
        <v>183</v>
      </c>
      <c r="X18" s="27" t="s">
        <v>180</v>
      </c>
    </row>
    <row r="19" spans="1:24" ht="17.25" x14ac:dyDescent="0.25">
      <c r="A19" s="137"/>
      <c r="B19" s="26">
        <v>4</v>
      </c>
      <c r="C19" s="27" t="s">
        <v>143</v>
      </c>
      <c r="D19" s="27" t="s">
        <v>167</v>
      </c>
      <c r="E19" s="27" t="s">
        <v>200</v>
      </c>
      <c r="F19" s="27" t="s">
        <v>194</v>
      </c>
      <c r="G19" s="27" t="s">
        <v>181</v>
      </c>
      <c r="H19" s="30" t="s">
        <v>195</v>
      </c>
      <c r="I19" s="27" t="s">
        <v>179</v>
      </c>
      <c r="J19" s="27" t="s">
        <v>151</v>
      </c>
      <c r="K19" s="25" t="s">
        <v>173</v>
      </c>
      <c r="L19" s="27" t="s">
        <v>198</v>
      </c>
      <c r="M19" s="27" t="s">
        <v>176</v>
      </c>
      <c r="N19" s="27" t="s">
        <v>172</v>
      </c>
      <c r="O19" s="27" t="s">
        <v>175</v>
      </c>
      <c r="P19" s="27" t="s">
        <v>177</v>
      </c>
      <c r="Q19" s="25" t="s">
        <v>144</v>
      </c>
      <c r="R19" s="25" t="s">
        <v>184</v>
      </c>
      <c r="S19" s="27" t="s">
        <v>199</v>
      </c>
      <c r="T19" s="27" t="s">
        <v>174</v>
      </c>
      <c r="U19" s="27" t="s">
        <v>197</v>
      </c>
      <c r="V19" s="27" t="s">
        <v>147</v>
      </c>
      <c r="W19" s="27" t="s">
        <v>183</v>
      </c>
      <c r="X19" s="27" t="s">
        <v>180</v>
      </c>
    </row>
    <row r="20" spans="1:24" ht="18" thickBot="1" x14ac:dyDescent="0.3">
      <c r="A20" s="138"/>
      <c r="B20" s="33">
        <v>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8" thickTop="1" x14ac:dyDescent="0.25">
      <c r="A21" s="136">
        <v>4</v>
      </c>
      <c r="B21" s="34">
        <v>1</v>
      </c>
      <c r="C21" s="32" t="s">
        <v>180</v>
      </c>
      <c r="D21" s="32" t="s">
        <v>196</v>
      </c>
      <c r="E21" s="32" t="s">
        <v>144</v>
      </c>
      <c r="F21" s="32" t="s">
        <v>154</v>
      </c>
      <c r="G21" s="32" t="s">
        <v>155</v>
      </c>
      <c r="H21" s="32" t="s">
        <v>158</v>
      </c>
      <c r="I21" s="32" t="s">
        <v>166</v>
      </c>
      <c r="J21" s="32" t="s">
        <v>165</v>
      </c>
      <c r="K21" s="32" t="s">
        <v>161</v>
      </c>
      <c r="L21" s="32" t="s">
        <v>183</v>
      </c>
      <c r="M21" s="32" t="s">
        <v>179</v>
      </c>
      <c r="N21" s="32" t="s">
        <v>172</v>
      </c>
      <c r="O21" s="32" t="s">
        <v>177</v>
      </c>
      <c r="P21" s="32" t="s">
        <v>162</v>
      </c>
      <c r="Q21" s="32" t="s">
        <v>178</v>
      </c>
      <c r="R21" s="32" t="s">
        <v>157</v>
      </c>
      <c r="S21" s="32" t="s">
        <v>199</v>
      </c>
      <c r="T21" s="32" t="s">
        <v>201</v>
      </c>
      <c r="U21" s="32" t="s">
        <v>195</v>
      </c>
      <c r="V21" s="32" t="s">
        <v>184</v>
      </c>
      <c r="W21" s="32" t="s">
        <v>169</v>
      </c>
      <c r="X21" s="32" t="s">
        <v>192</v>
      </c>
    </row>
    <row r="22" spans="1:24" ht="17.25" x14ac:dyDescent="0.25">
      <c r="A22" s="137"/>
      <c r="B22" s="26">
        <v>2</v>
      </c>
      <c r="C22" s="27" t="s">
        <v>166</v>
      </c>
      <c r="D22" s="25" t="s">
        <v>158</v>
      </c>
      <c r="E22" s="27" t="s">
        <v>173</v>
      </c>
      <c r="F22" s="27" t="s">
        <v>169</v>
      </c>
      <c r="G22" s="27" t="s">
        <v>170</v>
      </c>
      <c r="H22" s="27" t="s">
        <v>200</v>
      </c>
      <c r="I22" s="27" t="s">
        <v>192</v>
      </c>
      <c r="J22" s="27" t="s">
        <v>189</v>
      </c>
      <c r="K22" s="27" t="s">
        <v>179</v>
      </c>
      <c r="L22" s="27" t="s">
        <v>183</v>
      </c>
      <c r="M22" s="27" t="s">
        <v>148</v>
      </c>
      <c r="N22" s="27" t="s">
        <v>162</v>
      </c>
      <c r="O22" s="27" t="s">
        <v>182</v>
      </c>
      <c r="P22" s="27" t="s">
        <v>172</v>
      </c>
      <c r="Q22" s="27" t="s">
        <v>144</v>
      </c>
      <c r="R22" s="27" t="s">
        <v>147</v>
      </c>
      <c r="S22" s="27" t="s">
        <v>157</v>
      </c>
      <c r="T22" s="27" t="s">
        <v>199</v>
      </c>
      <c r="U22" s="27" t="s">
        <v>154</v>
      </c>
      <c r="V22" s="27" t="s">
        <v>184</v>
      </c>
      <c r="W22" s="27" t="s">
        <v>143</v>
      </c>
      <c r="X22" s="27" t="s">
        <v>178</v>
      </c>
    </row>
    <row r="23" spans="1:24" ht="17.25" x14ac:dyDescent="0.25">
      <c r="A23" s="137"/>
      <c r="B23" s="26">
        <v>3</v>
      </c>
      <c r="C23" s="27" t="s">
        <v>169</v>
      </c>
      <c r="D23" s="27" t="s">
        <v>144</v>
      </c>
      <c r="E23" s="27" t="s">
        <v>177</v>
      </c>
      <c r="F23" s="27" t="s">
        <v>200</v>
      </c>
      <c r="G23" s="27" t="s">
        <v>161</v>
      </c>
      <c r="H23" s="27" t="s">
        <v>173</v>
      </c>
      <c r="I23" s="27" t="s">
        <v>179</v>
      </c>
      <c r="J23" s="27" t="s">
        <v>155</v>
      </c>
      <c r="K23" s="27" t="s">
        <v>158</v>
      </c>
      <c r="L23" s="27" t="s">
        <v>162</v>
      </c>
      <c r="M23" s="27" t="s">
        <v>148</v>
      </c>
      <c r="N23" s="27" t="s">
        <v>184</v>
      </c>
      <c r="O23" s="27" t="s">
        <v>182</v>
      </c>
      <c r="P23" s="27" t="s">
        <v>151</v>
      </c>
      <c r="Q23" s="25" t="s">
        <v>180</v>
      </c>
      <c r="R23" s="25" t="s">
        <v>147</v>
      </c>
      <c r="S23" s="27" t="s">
        <v>192</v>
      </c>
      <c r="T23" s="27" t="s">
        <v>195</v>
      </c>
      <c r="U23" s="27" t="s">
        <v>143</v>
      </c>
      <c r="V23" s="27" t="s">
        <v>168</v>
      </c>
      <c r="W23" s="27" t="s">
        <v>183</v>
      </c>
      <c r="X23" s="27" t="s">
        <v>165</v>
      </c>
    </row>
    <row r="24" spans="1:24" ht="17.25" x14ac:dyDescent="0.25">
      <c r="A24" s="137"/>
      <c r="B24" s="26">
        <v>4</v>
      </c>
      <c r="C24" s="27" t="s">
        <v>169</v>
      </c>
      <c r="D24" s="27" t="s">
        <v>144</v>
      </c>
      <c r="E24" s="27" t="s">
        <v>170</v>
      </c>
      <c r="F24" s="27" t="s">
        <v>173</v>
      </c>
      <c r="G24" s="30" t="s">
        <v>177</v>
      </c>
      <c r="H24" s="27" t="s">
        <v>166</v>
      </c>
      <c r="I24" s="27" t="s">
        <v>148</v>
      </c>
      <c r="J24" s="27" t="s">
        <v>155</v>
      </c>
      <c r="K24" s="27" t="s">
        <v>183</v>
      </c>
      <c r="L24" s="27" t="s">
        <v>179</v>
      </c>
      <c r="M24" s="27" t="s">
        <v>161</v>
      </c>
      <c r="N24" s="27" t="s">
        <v>199</v>
      </c>
      <c r="O24" s="27" t="s">
        <v>172</v>
      </c>
      <c r="P24" s="27" t="s">
        <v>158</v>
      </c>
      <c r="Q24" s="27" t="s">
        <v>180</v>
      </c>
      <c r="R24" s="27" t="s">
        <v>192</v>
      </c>
      <c r="S24" s="27" t="s">
        <v>178</v>
      </c>
      <c r="T24" s="27" t="s">
        <v>195</v>
      </c>
      <c r="U24" s="27" t="s">
        <v>151</v>
      </c>
      <c r="V24" s="27" t="s">
        <v>154</v>
      </c>
      <c r="W24" s="27" t="s">
        <v>201</v>
      </c>
      <c r="X24" s="27" t="s">
        <v>168</v>
      </c>
    </row>
    <row r="25" spans="1:24" ht="18" thickBot="1" x14ac:dyDescent="0.3">
      <c r="A25" s="138"/>
      <c r="B25" s="29">
        <v>5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8" thickTop="1" x14ac:dyDescent="0.25">
      <c r="A26" s="136">
        <v>5</v>
      </c>
      <c r="B26" s="24">
        <v>1</v>
      </c>
      <c r="C26" s="32" t="s">
        <v>153</v>
      </c>
      <c r="D26" s="32" t="s">
        <v>144</v>
      </c>
      <c r="E26" s="32" t="s">
        <v>155</v>
      </c>
      <c r="F26" s="32" t="s">
        <v>152</v>
      </c>
      <c r="G26" s="32" t="s">
        <v>194</v>
      </c>
      <c r="H26" s="32" t="s">
        <v>156</v>
      </c>
      <c r="I26" s="32" t="s">
        <v>148</v>
      </c>
      <c r="J26" s="32" t="s">
        <v>160</v>
      </c>
      <c r="K26" s="32" t="s">
        <v>183</v>
      </c>
      <c r="L26" s="32" t="s">
        <v>179</v>
      </c>
      <c r="M26" s="32" t="s">
        <v>173</v>
      </c>
      <c r="N26" s="32" t="s">
        <v>184</v>
      </c>
      <c r="O26" s="32" t="s">
        <v>175</v>
      </c>
      <c r="P26" s="32" t="s">
        <v>178</v>
      </c>
      <c r="Q26" s="32" t="s">
        <v>198</v>
      </c>
      <c r="R26" s="32" t="s">
        <v>186</v>
      </c>
      <c r="S26" s="32" t="s">
        <v>199</v>
      </c>
      <c r="T26" s="32" t="s">
        <v>149</v>
      </c>
      <c r="U26" s="32" t="s">
        <v>171</v>
      </c>
      <c r="V26" s="32" t="s">
        <v>147</v>
      </c>
      <c r="W26" s="32" t="s">
        <v>176</v>
      </c>
      <c r="X26" s="32" t="s">
        <v>168</v>
      </c>
    </row>
    <row r="27" spans="1:24" ht="17.25" x14ac:dyDescent="0.25">
      <c r="A27" s="137"/>
      <c r="B27" s="26">
        <v>2</v>
      </c>
      <c r="C27" s="25" t="s">
        <v>156</v>
      </c>
      <c r="D27" s="27" t="s">
        <v>186</v>
      </c>
      <c r="E27" s="25" t="s">
        <v>155</v>
      </c>
      <c r="F27" s="27" t="s">
        <v>169</v>
      </c>
      <c r="G27" s="27" t="s">
        <v>173</v>
      </c>
      <c r="H27" s="27" t="s">
        <v>160</v>
      </c>
      <c r="I27" s="27" t="s">
        <v>148</v>
      </c>
      <c r="J27" s="27" t="s">
        <v>194</v>
      </c>
      <c r="K27" s="27" t="s">
        <v>183</v>
      </c>
      <c r="L27" s="27" t="s">
        <v>177</v>
      </c>
      <c r="M27" s="27" t="s">
        <v>175</v>
      </c>
      <c r="N27" s="27" t="s">
        <v>184</v>
      </c>
      <c r="O27" s="27" t="s">
        <v>146</v>
      </c>
      <c r="P27" s="27" t="s">
        <v>174</v>
      </c>
      <c r="Q27" s="30" t="s">
        <v>152</v>
      </c>
      <c r="R27" s="30" t="s">
        <v>199</v>
      </c>
      <c r="S27" s="27" t="s">
        <v>167</v>
      </c>
      <c r="T27" s="25" t="s">
        <v>149</v>
      </c>
      <c r="U27" s="27" t="s">
        <v>201</v>
      </c>
      <c r="V27" s="27" t="s">
        <v>147</v>
      </c>
      <c r="W27" s="27" t="s">
        <v>168</v>
      </c>
      <c r="X27" s="27" t="s">
        <v>198</v>
      </c>
    </row>
    <row r="28" spans="1:24" ht="17.25" x14ac:dyDescent="0.25">
      <c r="A28" s="137"/>
      <c r="B28" s="26">
        <v>3</v>
      </c>
      <c r="C28" s="27" t="s">
        <v>180</v>
      </c>
      <c r="D28" s="27" t="s">
        <v>177</v>
      </c>
      <c r="E28" s="27" t="s">
        <v>169</v>
      </c>
      <c r="F28" s="27" t="s">
        <v>150</v>
      </c>
      <c r="G28" s="27" t="s">
        <v>144</v>
      </c>
      <c r="H28" s="27" t="s">
        <v>146</v>
      </c>
      <c r="I28" s="27" t="s">
        <v>152</v>
      </c>
      <c r="J28" s="27" t="s">
        <v>155</v>
      </c>
      <c r="K28" s="27" t="s">
        <v>175</v>
      </c>
      <c r="L28" s="27" t="s">
        <v>178</v>
      </c>
      <c r="M28" s="30" t="s">
        <v>148</v>
      </c>
      <c r="N28" s="27" t="s">
        <v>173</v>
      </c>
      <c r="O28" s="25" t="s">
        <v>179</v>
      </c>
      <c r="P28" s="25" t="s">
        <v>172</v>
      </c>
      <c r="Q28" s="27" t="s">
        <v>171</v>
      </c>
      <c r="R28" s="27" t="s">
        <v>199</v>
      </c>
      <c r="S28" s="27" t="s">
        <v>168</v>
      </c>
      <c r="T28" s="27" t="s">
        <v>176</v>
      </c>
      <c r="U28" s="25" t="s">
        <v>143</v>
      </c>
      <c r="V28" s="25" t="s">
        <v>198</v>
      </c>
      <c r="W28" s="25" t="s">
        <v>183</v>
      </c>
      <c r="X28" s="25" t="s">
        <v>153</v>
      </c>
    </row>
    <row r="29" spans="1:24" ht="17.25" x14ac:dyDescent="0.25">
      <c r="A29" s="137"/>
      <c r="B29" s="26">
        <v>4</v>
      </c>
      <c r="C29" s="27" t="s">
        <v>180</v>
      </c>
      <c r="D29" s="27" t="s">
        <v>194</v>
      </c>
      <c r="E29" s="27" t="s">
        <v>169</v>
      </c>
      <c r="F29" s="27" t="s">
        <v>148</v>
      </c>
      <c r="G29" s="27" t="s">
        <v>155</v>
      </c>
      <c r="H29" s="27" t="s">
        <v>177</v>
      </c>
      <c r="I29" s="27" t="s">
        <v>150</v>
      </c>
      <c r="J29" s="27" t="s">
        <v>174</v>
      </c>
      <c r="K29" s="27" t="s">
        <v>173</v>
      </c>
      <c r="L29" s="27" t="s">
        <v>146</v>
      </c>
      <c r="M29" s="27" t="s">
        <v>221</v>
      </c>
      <c r="N29" s="27" t="s">
        <v>147</v>
      </c>
      <c r="O29" s="27" t="s">
        <v>152</v>
      </c>
      <c r="P29" s="27" t="s">
        <v>149</v>
      </c>
      <c r="Q29" s="27" t="s">
        <v>153</v>
      </c>
      <c r="R29" s="27" t="s">
        <v>175</v>
      </c>
      <c r="S29" s="27" t="s">
        <v>168</v>
      </c>
      <c r="T29" s="27" t="s">
        <v>167</v>
      </c>
      <c r="U29" s="27" t="s">
        <v>143</v>
      </c>
      <c r="V29" s="27" t="s">
        <v>201</v>
      </c>
      <c r="W29" s="27" t="s">
        <v>172</v>
      </c>
      <c r="X29" s="27" t="s">
        <v>144</v>
      </c>
    </row>
    <row r="30" spans="1:24" ht="18" thickBot="1" x14ac:dyDescent="0.3">
      <c r="A30" s="138"/>
      <c r="B30" s="33">
        <v>5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2" customFormat="1" ht="18" thickTop="1" x14ac:dyDescent="0.25">
      <c r="A31" s="136">
        <v>6</v>
      </c>
      <c r="B31" s="34">
        <v>1</v>
      </c>
      <c r="C31" s="30" t="s">
        <v>168</v>
      </c>
      <c r="D31" s="28" t="s">
        <v>158</v>
      </c>
      <c r="E31" s="30" t="s">
        <v>164</v>
      </c>
      <c r="F31" s="28" t="s">
        <v>185</v>
      </c>
      <c r="G31" s="25" t="s">
        <v>200</v>
      </c>
      <c r="H31" s="32" t="s">
        <v>156</v>
      </c>
      <c r="I31" s="25" t="s">
        <v>195</v>
      </c>
      <c r="J31" s="25" t="s">
        <v>148</v>
      </c>
      <c r="K31" s="32" t="s">
        <v>179</v>
      </c>
      <c r="L31" s="25" t="s">
        <v>198</v>
      </c>
      <c r="M31" s="25" t="s">
        <v>177</v>
      </c>
      <c r="N31" s="25" t="s">
        <v>184</v>
      </c>
      <c r="O31" s="25" t="s">
        <v>159</v>
      </c>
      <c r="P31" s="25" t="s">
        <v>225</v>
      </c>
      <c r="Q31" s="25" t="s">
        <v>186</v>
      </c>
      <c r="R31" s="32" t="s">
        <v>192</v>
      </c>
      <c r="S31" s="25" t="s">
        <v>157</v>
      </c>
      <c r="T31" s="25" t="s">
        <v>199</v>
      </c>
      <c r="U31" s="25" t="s">
        <v>178</v>
      </c>
      <c r="V31" s="25" t="s">
        <v>152</v>
      </c>
      <c r="W31" s="25" t="s">
        <v>172</v>
      </c>
      <c r="X31" s="25" t="s">
        <v>144</v>
      </c>
    </row>
    <row r="32" spans="1:24" ht="17.25" x14ac:dyDescent="0.25">
      <c r="A32" s="137"/>
      <c r="B32" s="26">
        <v>2</v>
      </c>
      <c r="C32" s="27" t="s">
        <v>168</v>
      </c>
      <c r="D32" s="27" t="s">
        <v>158</v>
      </c>
      <c r="E32" s="27" t="s">
        <v>164</v>
      </c>
      <c r="F32" s="27" t="s">
        <v>177</v>
      </c>
      <c r="G32" s="27" t="s">
        <v>186</v>
      </c>
      <c r="H32" s="27" t="s">
        <v>195</v>
      </c>
      <c r="I32" s="27" t="s">
        <v>200</v>
      </c>
      <c r="J32" s="27" t="s">
        <v>148</v>
      </c>
      <c r="K32" s="27" t="s">
        <v>159</v>
      </c>
      <c r="L32" s="27" t="s">
        <v>198</v>
      </c>
      <c r="M32" s="27" t="s">
        <v>156</v>
      </c>
      <c r="N32" s="27" t="s">
        <v>178</v>
      </c>
      <c r="O32" s="27" t="s">
        <v>172</v>
      </c>
      <c r="P32" s="27" t="s">
        <v>149</v>
      </c>
      <c r="Q32" s="27" t="s">
        <v>171</v>
      </c>
      <c r="R32" s="27" t="s">
        <v>184</v>
      </c>
      <c r="S32" s="27" t="s">
        <v>152</v>
      </c>
      <c r="T32" s="27" t="s">
        <v>199</v>
      </c>
      <c r="U32" s="27" t="s">
        <v>197</v>
      </c>
      <c r="V32" s="27" t="s">
        <v>190</v>
      </c>
      <c r="W32" s="27" t="s">
        <v>192</v>
      </c>
      <c r="X32" s="27" t="s">
        <v>144</v>
      </c>
    </row>
    <row r="33" spans="1:24" ht="17.25" x14ac:dyDescent="0.25">
      <c r="A33" s="137"/>
      <c r="B33" s="26">
        <v>3</v>
      </c>
      <c r="C33" s="27" t="s">
        <v>177</v>
      </c>
      <c r="D33" s="30" t="s">
        <v>200</v>
      </c>
      <c r="E33" s="27" t="s">
        <v>152</v>
      </c>
      <c r="F33" s="30" t="s">
        <v>148</v>
      </c>
      <c r="G33" s="27" t="s">
        <v>144</v>
      </c>
      <c r="H33" s="27" t="s">
        <v>158</v>
      </c>
      <c r="I33" s="27" t="s">
        <v>185</v>
      </c>
      <c r="J33" s="27" t="s">
        <v>157</v>
      </c>
      <c r="K33" s="27" t="s">
        <v>178</v>
      </c>
      <c r="L33" s="27" t="s">
        <v>172</v>
      </c>
      <c r="M33" s="27" t="s">
        <v>221</v>
      </c>
      <c r="N33" s="27" t="s">
        <v>176</v>
      </c>
      <c r="O33" s="27" t="s">
        <v>156</v>
      </c>
      <c r="P33" s="27" t="s">
        <v>179</v>
      </c>
      <c r="Q33" s="27" t="s">
        <v>192</v>
      </c>
      <c r="R33" s="27" t="s">
        <v>184</v>
      </c>
      <c r="S33" s="28" t="s">
        <v>149</v>
      </c>
      <c r="T33" s="27" t="s">
        <v>154</v>
      </c>
      <c r="U33" s="27" t="s">
        <v>168</v>
      </c>
      <c r="V33" s="27" t="s">
        <v>198</v>
      </c>
      <c r="W33" s="27" t="s">
        <v>197</v>
      </c>
      <c r="X33" s="27" t="s">
        <v>171</v>
      </c>
    </row>
    <row r="34" spans="1:24" ht="17.25" x14ac:dyDescent="0.25">
      <c r="A34" s="137"/>
      <c r="B34" s="26">
        <v>4</v>
      </c>
      <c r="C34" s="25" t="s">
        <v>156</v>
      </c>
      <c r="D34" s="27" t="s">
        <v>186</v>
      </c>
      <c r="E34" s="25" t="s">
        <v>150</v>
      </c>
      <c r="F34" s="27" t="s">
        <v>148</v>
      </c>
      <c r="G34" s="27" t="s">
        <v>144</v>
      </c>
      <c r="H34" s="28" t="s">
        <v>200</v>
      </c>
      <c r="I34" s="27" t="s">
        <v>185</v>
      </c>
      <c r="J34" s="27" t="s">
        <v>178</v>
      </c>
      <c r="K34" s="27" t="s">
        <v>152</v>
      </c>
      <c r="L34" s="27" t="s">
        <v>172</v>
      </c>
      <c r="M34" s="27" t="s">
        <v>159</v>
      </c>
      <c r="N34" s="27" t="s">
        <v>177</v>
      </c>
      <c r="O34" s="27" t="s">
        <v>179</v>
      </c>
      <c r="P34" s="27" t="s">
        <v>157</v>
      </c>
      <c r="Q34" s="27" t="s">
        <v>192</v>
      </c>
      <c r="R34" s="27" t="s">
        <v>199</v>
      </c>
      <c r="S34" s="27" t="s">
        <v>195</v>
      </c>
      <c r="T34" s="27" t="s">
        <v>171</v>
      </c>
      <c r="U34" s="27" t="s">
        <v>176</v>
      </c>
      <c r="V34" s="27" t="s">
        <v>168</v>
      </c>
      <c r="W34" s="27" t="s">
        <v>197</v>
      </c>
      <c r="X34" s="27" t="s">
        <v>198</v>
      </c>
    </row>
    <row r="35" spans="1:24" ht="18" thickBot="1" x14ac:dyDescent="0.3">
      <c r="A35" s="138"/>
      <c r="B35" s="29">
        <v>5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</row>
    <row r="36" spans="1:24" ht="18" thickTop="1" x14ac:dyDescent="0.25">
      <c r="A36" s="136">
        <v>7</v>
      </c>
      <c r="B36" s="34">
        <v>1</v>
      </c>
      <c r="C36" s="25" t="s">
        <v>151</v>
      </c>
      <c r="D36" s="27" t="s">
        <v>191</v>
      </c>
      <c r="E36" s="25" t="s">
        <v>170</v>
      </c>
      <c r="F36" s="27" t="s">
        <v>197</v>
      </c>
      <c r="G36" s="25" t="s">
        <v>161</v>
      </c>
      <c r="H36" s="27" t="s">
        <v>146</v>
      </c>
      <c r="I36" s="25" t="s">
        <v>200</v>
      </c>
      <c r="J36" s="25" t="s">
        <v>160</v>
      </c>
      <c r="K36" s="25" t="s">
        <v>147</v>
      </c>
      <c r="L36" s="25" t="s">
        <v>183</v>
      </c>
      <c r="M36" s="25" t="s">
        <v>148</v>
      </c>
      <c r="N36" s="27" t="s">
        <v>152</v>
      </c>
      <c r="O36" s="27" t="s">
        <v>174</v>
      </c>
      <c r="P36" s="27" t="s">
        <v>158</v>
      </c>
      <c r="Q36" s="25" t="s">
        <v>198</v>
      </c>
      <c r="R36" s="25" t="s">
        <v>157</v>
      </c>
      <c r="S36" s="25" t="s">
        <v>177</v>
      </c>
      <c r="T36" s="25" t="s">
        <v>168</v>
      </c>
      <c r="U36" s="25" t="s">
        <v>163</v>
      </c>
      <c r="V36" s="25" t="s">
        <v>175</v>
      </c>
      <c r="W36" s="25" t="s">
        <v>153</v>
      </c>
      <c r="X36" s="25" t="s">
        <v>169</v>
      </c>
    </row>
    <row r="37" spans="1:24" ht="17.25" x14ac:dyDescent="0.25">
      <c r="A37" s="137"/>
      <c r="B37" s="26">
        <v>2</v>
      </c>
      <c r="C37" s="27" t="s">
        <v>159</v>
      </c>
      <c r="D37" s="27" t="s">
        <v>152</v>
      </c>
      <c r="E37" s="27" t="s">
        <v>155</v>
      </c>
      <c r="F37" s="27" t="s">
        <v>197</v>
      </c>
      <c r="G37" s="27" t="s">
        <v>200</v>
      </c>
      <c r="H37" s="25" t="s">
        <v>146</v>
      </c>
      <c r="I37" s="27" t="s">
        <v>177</v>
      </c>
      <c r="J37" s="30" t="s">
        <v>160</v>
      </c>
      <c r="K37" s="27" t="s">
        <v>187</v>
      </c>
      <c r="L37" s="27" t="s">
        <v>183</v>
      </c>
      <c r="M37" s="27" t="s">
        <v>163</v>
      </c>
      <c r="N37" s="25" t="s">
        <v>162</v>
      </c>
      <c r="O37" s="27" t="s">
        <v>176</v>
      </c>
      <c r="P37" s="27" t="s">
        <v>158</v>
      </c>
      <c r="Q37" s="27" t="s">
        <v>198</v>
      </c>
      <c r="R37" s="27" t="s">
        <v>170</v>
      </c>
      <c r="S37" s="27" t="s">
        <v>167</v>
      </c>
      <c r="T37" s="27" t="s">
        <v>168</v>
      </c>
      <c r="U37" s="27" t="s">
        <v>154</v>
      </c>
      <c r="V37" s="27" t="s">
        <v>169</v>
      </c>
      <c r="W37" s="27" t="s">
        <v>157</v>
      </c>
      <c r="X37" s="27" t="s">
        <v>165</v>
      </c>
    </row>
    <row r="38" spans="1:24" ht="17.25" x14ac:dyDescent="0.25">
      <c r="A38" s="137"/>
      <c r="B38" s="26">
        <v>3</v>
      </c>
      <c r="C38" s="27" t="s">
        <v>153</v>
      </c>
      <c r="D38" s="25" t="s">
        <v>154</v>
      </c>
      <c r="E38" s="27" t="s">
        <v>161</v>
      </c>
      <c r="F38" s="25" t="s">
        <v>156</v>
      </c>
      <c r="G38" s="27" t="s">
        <v>151</v>
      </c>
      <c r="H38" s="27" t="s">
        <v>171</v>
      </c>
      <c r="I38" s="27" t="s">
        <v>197</v>
      </c>
      <c r="J38" s="27" t="s">
        <v>148</v>
      </c>
      <c r="K38" s="27" t="s">
        <v>175</v>
      </c>
      <c r="L38" s="27" t="s">
        <v>159</v>
      </c>
      <c r="M38" s="27" t="s">
        <v>163</v>
      </c>
      <c r="N38" s="27" t="s">
        <v>147</v>
      </c>
      <c r="O38" s="25" t="s">
        <v>146</v>
      </c>
      <c r="P38" s="25" t="s">
        <v>164</v>
      </c>
      <c r="Q38" s="25" t="s">
        <v>165</v>
      </c>
      <c r="R38" s="27" t="s">
        <v>166</v>
      </c>
      <c r="S38" s="27" t="s">
        <v>176</v>
      </c>
      <c r="T38" s="27" t="s">
        <v>167</v>
      </c>
      <c r="U38" s="27" t="s">
        <v>174</v>
      </c>
      <c r="V38" s="27" t="s">
        <v>157</v>
      </c>
      <c r="W38" s="27" t="s">
        <v>168</v>
      </c>
      <c r="X38" s="27" t="s">
        <v>198</v>
      </c>
    </row>
    <row r="39" spans="1:24" ht="17.25" x14ac:dyDescent="0.25">
      <c r="A39" s="137"/>
      <c r="B39" s="33">
        <v>4</v>
      </c>
      <c r="C39" s="35" t="s">
        <v>155</v>
      </c>
      <c r="D39" s="35" t="s">
        <v>159</v>
      </c>
      <c r="E39" s="35" t="s">
        <v>162</v>
      </c>
      <c r="F39" s="35" t="s">
        <v>200</v>
      </c>
      <c r="G39" s="35" t="s">
        <v>170</v>
      </c>
      <c r="H39" s="35" t="s">
        <v>151</v>
      </c>
      <c r="I39" s="35" t="s">
        <v>156</v>
      </c>
      <c r="J39" s="30" t="s">
        <v>148</v>
      </c>
      <c r="K39" s="30" t="s">
        <v>183</v>
      </c>
      <c r="L39" s="35" t="s">
        <v>174</v>
      </c>
      <c r="M39" s="35" t="s">
        <v>175</v>
      </c>
      <c r="N39" s="35" t="s">
        <v>147</v>
      </c>
      <c r="O39" s="35" t="s">
        <v>198</v>
      </c>
      <c r="P39" s="35" t="s">
        <v>164</v>
      </c>
      <c r="Q39" s="35" t="s">
        <v>165</v>
      </c>
      <c r="R39" s="35" t="s">
        <v>166</v>
      </c>
      <c r="S39" s="35" t="s">
        <v>169</v>
      </c>
      <c r="T39" s="35" t="s">
        <v>171</v>
      </c>
      <c r="U39" s="35" t="s">
        <v>168</v>
      </c>
      <c r="V39" s="35" t="s">
        <v>154</v>
      </c>
      <c r="W39" s="35" t="s">
        <v>197</v>
      </c>
      <c r="X39" s="35" t="s">
        <v>153</v>
      </c>
    </row>
    <row r="40" spans="1:24" ht="18" thickBot="1" x14ac:dyDescent="0.3">
      <c r="A40" s="138"/>
      <c r="B40" s="48">
        <v>5</v>
      </c>
      <c r="C40" s="49" t="s">
        <v>6</v>
      </c>
      <c r="D40" s="49" t="s">
        <v>6</v>
      </c>
      <c r="E40" s="50" t="s">
        <v>6</v>
      </c>
      <c r="F40" s="50" t="s">
        <v>6</v>
      </c>
      <c r="G40" s="50" t="s">
        <v>6</v>
      </c>
      <c r="H40" s="50" t="s">
        <v>6</v>
      </c>
      <c r="I40" s="50" t="s">
        <v>6</v>
      </c>
      <c r="J40" s="49" t="s">
        <v>6</v>
      </c>
      <c r="K40" s="49" t="s">
        <v>6</v>
      </c>
      <c r="L40" s="50" t="s">
        <v>6</v>
      </c>
      <c r="M40" s="50" t="s">
        <v>6</v>
      </c>
      <c r="N40" s="50" t="s">
        <v>6</v>
      </c>
      <c r="O40" s="50" t="s">
        <v>6</v>
      </c>
      <c r="P40" s="50" t="s">
        <v>6</v>
      </c>
      <c r="Q40" s="50" t="s">
        <v>6</v>
      </c>
      <c r="R40" s="50" t="s">
        <v>6</v>
      </c>
      <c r="S40" s="50" t="s">
        <v>6</v>
      </c>
      <c r="T40" s="50" t="s">
        <v>6</v>
      </c>
      <c r="U40" s="50" t="s">
        <v>6</v>
      </c>
      <c r="V40" s="50" t="s">
        <v>6</v>
      </c>
      <c r="W40" s="50" t="s">
        <v>6</v>
      </c>
      <c r="X40" s="50" t="s">
        <v>6</v>
      </c>
    </row>
    <row r="41" spans="1:24" ht="18.75" thickTop="1" thickBot="1" x14ac:dyDescent="0.3">
      <c r="A41" s="139" t="s">
        <v>7</v>
      </c>
      <c r="B41" s="140"/>
      <c r="C41" s="50" t="s">
        <v>121</v>
      </c>
      <c r="D41" s="50" t="s">
        <v>122</v>
      </c>
      <c r="E41" s="51" t="s">
        <v>123</v>
      </c>
      <c r="F41" s="50" t="s">
        <v>124</v>
      </c>
      <c r="G41" s="50" t="s">
        <v>125</v>
      </c>
      <c r="H41" s="51" t="s">
        <v>126</v>
      </c>
      <c r="I41" s="50" t="s">
        <v>127</v>
      </c>
      <c r="J41" s="51" t="s">
        <v>128</v>
      </c>
      <c r="K41" s="50" t="s">
        <v>129</v>
      </c>
      <c r="L41" s="50" t="s">
        <v>130</v>
      </c>
      <c r="M41" s="50" t="s">
        <v>131</v>
      </c>
      <c r="N41" s="51" t="s">
        <v>132</v>
      </c>
      <c r="O41" s="50" t="s">
        <v>133</v>
      </c>
      <c r="P41" s="50" t="s">
        <v>134</v>
      </c>
      <c r="Q41" s="50" t="s">
        <v>135</v>
      </c>
      <c r="R41" s="50" t="s">
        <v>136</v>
      </c>
      <c r="S41" s="50" t="s">
        <v>137</v>
      </c>
      <c r="T41" s="50" t="s">
        <v>138</v>
      </c>
      <c r="U41" s="50" t="s">
        <v>139</v>
      </c>
      <c r="V41" s="50" t="s">
        <v>140</v>
      </c>
      <c r="W41" s="50" t="s">
        <v>141</v>
      </c>
      <c r="X41" s="50" t="s">
        <v>142</v>
      </c>
    </row>
    <row r="42" spans="1:24" ht="15.75" thickTop="1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x14ac:dyDescent="0.25">
      <c r="V43" s="141" t="s">
        <v>228</v>
      </c>
      <c r="W43" s="141"/>
      <c r="X43" s="141"/>
    </row>
    <row r="44" spans="1:24" ht="15.75" x14ac:dyDescent="0.25">
      <c r="V44" s="142" t="s">
        <v>8</v>
      </c>
      <c r="W44" s="142"/>
      <c r="X44" s="142"/>
    </row>
    <row r="45" spans="1:24" ht="15.75" x14ac:dyDescent="0.25">
      <c r="V45" s="143" t="s">
        <v>220</v>
      </c>
      <c r="W45" s="143"/>
      <c r="X45" s="143"/>
    </row>
    <row r="46" spans="1:24" ht="15.75" x14ac:dyDescent="0.25">
      <c r="V46" s="3"/>
      <c r="W46" s="3"/>
      <c r="X46" s="3"/>
    </row>
    <row r="47" spans="1:24" ht="15.75" x14ac:dyDescent="0.25">
      <c r="V47" s="141"/>
      <c r="W47" s="141"/>
      <c r="X47" s="141"/>
    </row>
    <row r="48" spans="1:24" ht="15.75" x14ac:dyDescent="0.25">
      <c r="V48" s="3"/>
      <c r="W48" s="3"/>
      <c r="X48" s="3"/>
    </row>
    <row r="49" spans="22:24" ht="15.75" x14ac:dyDescent="0.25">
      <c r="V49" s="144" t="s">
        <v>9</v>
      </c>
      <c r="W49" s="144"/>
      <c r="X49" s="144"/>
    </row>
    <row r="50" spans="22:24" ht="15.75" x14ac:dyDescent="0.25">
      <c r="V50" s="3"/>
      <c r="W50" s="3"/>
      <c r="X50" s="3"/>
    </row>
    <row r="51" spans="22:24" ht="15.75" x14ac:dyDescent="0.25">
      <c r="V51" s="3"/>
      <c r="W51" s="3"/>
      <c r="X51" s="3"/>
    </row>
    <row r="52" spans="22:24" ht="15.75" x14ac:dyDescent="0.25">
      <c r="V52" s="3"/>
      <c r="W52" s="3"/>
      <c r="X52" s="3"/>
    </row>
  </sheetData>
  <mergeCells count="39">
    <mergeCell ref="X9:X10"/>
    <mergeCell ref="M9:M10"/>
    <mergeCell ref="N9:N10"/>
    <mergeCell ref="O9:O10"/>
    <mergeCell ref="P9:P10"/>
    <mergeCell ref="U9:U10"/>
    <mergeCell ref="V9:V10"/>
    <mergeCell ref="W9:W10"/>
    <mergeCell ref="A11:A15"/>
    <mergeCell ref="A16:A20"/>
    <mergeCell ref="A2:F2"/>
    <mergeCell ref="G2:T4"/>
    <mergeCell ref="A3:F4"/>
    <mergeCell ref="H6:S7"/>
    <mergeCell ref="A9:B9"/>
    <mergeCell ref="L9:L10"/>
    <mergeCell ref="Q9:Q10"/>
    <mergeCell ref="V49:X49"/>
    <mergeCell ref="A26:A30"/>
    <mergeCell ref="A31:A35"/>
    <mergeCell ref="S9:S10"/>
    <mergeCell ref="R9:R10"/>
    <mergeCell ref="G9:G10"/>
    <mergeCell ref="H9:H10"/>
    <mergeCell ref="I9:I10"/>
    <mergeCell ref="F9:F10"/>
    <mergeCell ref="J9:J10"/>
    <mergeCell ref="K9:K10"/>
    <mergeCell ref="A21:A25"/>
    <mergeCell ref="C9:C10"/>
    <mergeCell ref="D9:D10"/>
    <mergeCell ref="T9:T10"/>
    <mergeCell ref="E9:E10"/>
    <mergeCell ref="A36:A40"/>
    <mergeCell ref="A41:B41"/>
    <mergeCell ref="V43:X43"/>
    <mergeCell ref="V44:X44"/>
    <mergeCell ref="V47:X47"/>
    <mergeCell ref="V45:X45"/>
  </mergeCells>
  <phoneticPr fontId="5" type="noConversion"/>
  <conditionalFormatting sqref="A12:XFD12">
    <cfRule type="duplicateValues" dxfId="91" priority="3"/>
    <cfRule type="duplicateValues" dxfId="90" priority="40" stopIfTrue="1"/>
  </conditionalFormatting>
  <conditionalFormatting sqref="A13:XFD13">
    <cfRule type="duplicateValues" dxfId="89" priority="39" stopIfTrue="1"/>
  </conditionalFormatting>
  <conditionalFormatting sqref="A14:XFD14">
    <cfRule type="duplicateValues" dxfId="88" priority="38" stopIfTrue="1"/>
  </conditionalFormatting>
  <conditionalFormatting sqref="A16:XFD16">
    <cfRule type="duplicateValues" dxfId="87" priority="36" stopIfTrue="1"/>
  </conditionalFormatting>
  <conditionalFormatting sqref="A17:XFD17">
    <cfRule type="duplicateValues" dxfId="86" priority="35" stopIfTrue="1"/>
  </conditionalFormatting>
  <conditionalFormatting sqref="A18:XFD18">
    <cfRule type="duplicateValues" dxfId="85" priority="34" stopIfTrue="1"/>
  </conditionalFormatting>
  <conditionalFormatting sqref="A19:XFD19">
    <cfRule type="duplicateValues" dxfId="84" priority="33" stopIfTrue="1"/>
  </conditionalFormatting>
  <conditionalFormatting sqref="A20:XFD20">
    <cfRule type="duplicateValues" dxfId="83" priority="32" stopIfTrue="1"/>
  </conditionalFormatting>
  <conditionalFormatting sqref="A21:XFD21">
    <cfRule type="duplicateValues" dxfId="82" priority="31" stopIfTrue="1"/>
  </conditionalFormatting>
  <conditionalFormatting sqref="A22:XFD22">
    <cfRule type="duplicateValues" dxfId="81" priority="30" stopIfTrue="1"/>
  </conditionalFormatting>
  <conditionalFormatting sqref="A23:XFD23">
    <cfRule type="duplicateValues" dxfId="80" priority="9" stopIfTrue="1"/>
    <cfRule type="duplicateValues" dxfId="79" priority="29" stopIfTrue="1"/>
  </conditionalFormatting>
  <conditionalFormatting sqref="A24:XFD24">
    <cfRule type="duplicateValues" dxfId="78" priority="10" stopIfTrue="1"/>
    <cfRule type="duplicateValues" dxfId="77" priority="28" stopIfTrue="1"/>
  </conditionalFormatting>
  <conditionalFormatting sqref="A25:XFD25">
    <cfRule type="duplicateValues" dxfId="76" priority="27" stopIfTrue="1"/>
  </conditionalFormatting>
  <conditionalFormatting sqref="A27:XFD27">
    <cfRule type="duplicateValues" dxfId="75" priority="7" stopIfTrue="1"/>
    <cfRule type="duplicateValues" dxfId="74" priority="25" stopIfTrue="1"/>
  </conditionalFormatting>
  <conditionalFormatting sqref="A28:XFD28">
    <cfRule type="duplicateValues" dxfId="73" priority="8" stopIfTrue="1"/>
    <cfRule type="duplicateValues" dxfId="72" priority="24" stopIfTrue="1"/>
  </conditionalFormatting>
  <conditionalFormatting sqref="A29:XFD29">
    <cfRule type="duplicateValues" dxfId="71" priority="23" stopIfTrue="1"/>
  </conditionalFormatting>
  <conditionalFormatting sqref="A30:XFD30">
    <cfRule type="duplicateValues" dxfId="70" priority="22" stopIfTrue="1"/>
  </conditionalFormatting>
  <conditionalFormatting sqref="A31:XFD31">
    <cfRule type="duplicateValues" dxfId="69" priority="21" stopIfTrue="1"/>
  </conditionalFormatting>
  <conditionalFormatting sqref="A32:XFD32">
    <cfRule type="duplicateValues" dxfId="68" priority="12" stopIfTrue="1"/>
    <cfRule type="duplicateValues" dxfId="67" priority="20" stopIfTrue="1"/>
  </conditionalFormatting>
  <conditionalFormatting sqref="A33:XFD33">
    <cfRule type="duplicateValues" dxfId="66" priority="19" stopIfTrue="1"/>
  </conditionalFormatting>
  <conditionalFormatting sqref="A34:XFD34">
    <cfRule type="duplicateValues" dxfId="65" priority="4" stopIfTrue="1"/>
    <cfRule type="duplicateValues" dxfId="64" priority="18" stopIfTrue="1"/>
  </conditionalFormatting>
  <conditionalFormatting sqref="A35:XFD35">
    <cfRule type="duplicateValues" dxfId="63" priority="17" stopIfTrue="1"/>
  </conditionalFormatting>
  <conditionalFormatting sqref="A36:XFD36">
    <cfRule type="duplicateValues" dxfId="62" priority="16" stopIfTrue="1"/>
  </conditionalFormatting>
  <conditionalFormatting sqref="A37:XFD37">
    <cfRule type="duplicateValues" dxfId="61" priority="15" stopIfTrue="1"/>
  </conditionalFormatting>
  <conditionalFormatting sqref="A38:XFD38">
    <cfRule type="duplicateValues" dxfId="60" priority="11" stopIfTrue="1"/>
    <cfRule type="duplicateValues" dxfId="59" priority="14" stopIfTrue="1"/>
  </conditionalFormatting>
  <conditionalFormatting sqref="A39:XFD39">
    <cfRule type="duplicateValues" dxfId="58" priority="13" stopIfTrue="1"/>
  </conditionalFormatting>
  <conditionalFormatting sqref="A26:XFD26">
    <cfRule type="duplicateValues" dxfId="57" priority="5" stopIfTrue="1"/>
  </conditionalFormatting>
  <conditionalFormatting sqref="A15:XFD15">
    <cfRule type="duplicateValues" dxfId="56" priority="1"/>
  </conditionalFormatting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67"/>
  <sheetViews>
    <sheetView zoomScale="85" zoomScaleNormal="85" workbookViewId="0">
      <pane xSplit="2" ySplit="4" topLeftCell="C23" activePane="bottomRight" state="frozen"/>
      <selection pane="topRight" activeCell="C1" sqref="C1"/>
      <selection pane="bottomLeft" activeCell="A4" sqref="A4"/>
      <selection pane="bottomRight" activeCell="U42" sqref="U42"/>
    </sheetView>
  </sheetViews>
  <sheetFormatPr defaultRowHeight="15" x14ac:dyDescent="0.25"/>
  <cols>
    <col min="1" max="1" width="7.42578125" customWidth="1"/>
    <col min="2" max="2" width="5" customWidth="1"/>
    <col min="3" max="3" width="20.5703125" style="2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1.28515625" style="9" customWidth="1"/>
    <col min="33" max="33" width="5.85546875" style="112" customWidth="1"/>
    <col min="34" max="34" width="7.28515625" style="6" customWidth="1"/>
    <col min="35" max="35" width="6.85546875" style="6" customWidth="1"/>
    <col min="36" max="36" width="5" style="113" customWidth="1"/>
    <col min="37" max="37" width="7.7109375" style="111" customWidth="1"/>
    <col min="38" max="40" width="10.7109375" style="5" customWidth="1"/>
    <col min="41" max="42" width="10.7109375" customWidth="1"/>
  </cols>
  <sheetData>
    <row r="1" spans="1:40" ht="15.75" thickBot="1" x14ac:dyDescent="0.3">
      <c r="AF1" s="109"/>
    </row>
    <row r="2" spans="1:40" ht="1.35" hidden="1" customHeight="1" thickBot="1" x14ac:dyDescent="0.35">
      <c r="D2" s="166">
        <v>2</v>
      </c>
      <c r="E2" s="166"/>
      <c r="F2" s="166"/>
      <c r="G2" s="166"/>
      <c r="H2" s="166">
        <v>3</v>
      </c>
      <c r="I2" s="166"/>
      <c r="J2" s="166"/>
      <c r="K2" s="166"/>
      <c r="L2" s="166"/>
      <c r="M2" s="166">
        <v>4</v>
      </c>
      <c r="N2" s="166"/>
      <c r="O2" s="166"/>
      <c r="P2" s="166"/>
      <c r="Q2" s="166"/>
      <c r="R2" s="166">
        <v>5</v>
      </c>
      <c r="S2" s="166"/>
      <c r="T2" s="166"/>
      <c r="U2" s="166"/>
      <c r="V2" s="166"/>
      <c r="W2" s="166">
        <v>6</v>
      </c>
      <c r="X2" s="166"/>
      <c r="Y2" s="166"/>
      <c r="Z2" s="166"/>
      <c r="AA2" s="166"/>
      <c r="AB2" s="166">
        <v>7</v>
      </c>
      <c r="AC2" s="166"/>
      <c r="AD2" s="166"/>
      <c r="AE2" s="166"/>
      <c r="AF2"/>
      <c r="AH2" s="5"/>
      <c r="AI2" s="5"/>
    </row>
    <row r="3" spans="1:40" ht="16.5" customHeight="1" thickTop="1" x14ac:dyDescent="0.25">
      <c r="A3" s="162" t="s">
        <v>10</v>
      </c>
      <c r="B3" s="164" t="s">
        <v>11</v>
      </c>
      <c r="C3" s="156" t="s">
        <v>12</v>
      </c>
      <c r="D3" s="105" t="s">
        <v>13</v>
      </c>
      <c r="E3" s="106"/>
      <c r="F3" s="106"/>
      <c r="G3" s="108"/>
      <c r="H3" s="105" t="s">
        <v>14</v>
      </c>
      <c r="I3" s="106"/>
      <c r="J3" s="106"/>
      <c r="K3" s="106"/>
      <c r="L3" s="108"/>
      <c r="M3" s="105" t="s">
        <v>15</v>
      </c>
      <c r="N3" s="106"/>
      <c r="O3" s="106"/>
      <c r="P3" s="106"/>
      <c r="Q3" s="108"/>
      <c r="R3" s="105" t="s">
        <v>16</v>
      </c>
      <c r="S3" s="106"/>
      <c r="T3" s="106"/>
      <c r="U3" s="106"/>
      <c r="V3" s="108"/>
      <c r="W3" s="105" t="s">
        <v>17</v>
      </c>
      <c r="X3" s="106"/>
      <c r="Y3" s="106"/>
      <c r="Z3" s="106"/>
      <c r="AA3" s="108"/>
      <c r="AB3" s="105" t="s">
        <v>18</v>
      </c>
      <c r="AC3" s="106"/>
      <c r="AD3" s="106"/>
      <c r="AE3" s="107"/>
      <c r="AF3"/>
      <c r="AG3" s="167" t="s">
        <v>224</v>
      </c>
      <c r="AH3" s="168"/>
      <c r="AI3" s="168"/>
      <c r="AJ3" s="168"/>
      <c r="AK3" s="169"/>
    </row>
    <row r="4" spans="1:40" ht="16.5" thickBot="1" x14ac:dyDescent="0.3">
      <c r="A4" s="163"/>
      <c r="B4" s="165"/>
      <c r="C4" s="157"/>
      <c r="D4" s="52">
        <v>2</v>
      </c>
      <c r="E4" s="53">
        <v>3</v>
      </c>
      <c r="F4" s="53">
        <v>4</v>
      </c>
      <c r="G4" s="54">
        <v>5</v>
      </c>
      <c r="H4" s="52">
        <v>1</v>
      </c>
      <c r="I4" s="53">
        <v>2</v>
      </c>
      <c r="J4" s="53">
        <v>3</v>
      </c>
      <c r="K4" s="70">
        <v>4</v>
      </c>
      <c r="L4" s="71">
        <v>5</v>
      </c>
      <c r="M4" s="52">
        <v>1</v>
      </c>
      <c r="N4" s="53">
        <v>2</v>
      </c>
      <c r="O4" s="53">
        <v>3</v>
      </c>
      <c r="P4" s="53">
        <v>4</v>
      </c>
      <c r="Q4" s="54">
        <v>5</v>
      </c>
      <c r="R4" s="52">
        <v>1</v>
      </c>
      <c r="S4" s="53">
        <v>2</v>
      </c>
      <c r="T4" s="53">
        <v>3</v>
      </c>
      <c r="U4" s="53">
        <v>4</v>
      </c>
      <c r="V4" s="71">
        <v>5</v>
      </c>
      <c r="W4" s="52">
        <v>1</v>
      </c>
      <c r="X4" s="53">
        <v>2</v>
      </c>
      <c r="Y4" s="53">
        <v>3</v>
      </c>
      <c r="Z4" s="53">
        <v>4</v>
      </c>
      <c r="AA4" s="54">
        <v>5</v>
      </c>
      <c r="AB4" s="96">
        <v>1</v>
      </c>
      <c r="AC4" s="97">
        <v>2</v>
      </c>
      <c r="AD4" s="97">
        <v>3</v>
      </c>
      <c r="AE4" s="98">
        <v>4</v>
      </c>
      <c r="AF4"/>
      <c r="AG4" s="121" t="s">
        <v>223</v>
      </c>
      <c r="AH4" s="122" t="s">
        <v>19</v>
      </c>
      <c r="AI4" s="123" t="s">
        <v>20</v>
      </c>
      <c r="AJ4" s="124" t="s">
        <v>21</v>
      </c>
      <c r="AK4" s="125" t="s">
        <v>22</v>
      </c>
    </row>
    <row r="5" spans="1:40" ht="15" customHeight="1" x14ac:dyDescent="0.25">
      <c r="A5" s="158" t="s">
        <v>23</v>
      </c>
      <c r="B5" s="16">
        <v>1</v>
      </c>
      <c r="C5" s="126" t="s">
        <v>9</v>
      </c>
      <c r="D5" s="55"/>
      <c r="E5" s="56" t="s">
        <v>34</v>
      </c>
      <c r="F5" s="56"/>
      <c r="G5" s="57"/>
      <c r="H5" s="55"/>
      <c r="I5" s="56"/>
      <c r="J5" s="56" t="s">
        <v>34</v>
      </c>
      <c r="K5" s="56" t="s">
        <v>34</v>
      </c>
      <c r="L5" s="72"/>
      <c r="M5" s="55"/>
      <c r="N5" s="56"/>
      <c r="O5" s="56"/>
      <c r="P5" s="56"/>
      <c r="Q5" s="85"/>
      <c r="R5" s="55"/>
      <c r="S5" s="56"/>
      <c r="T5" s="56"/>
      <c r="U5" s="56"/>
      <c r="V5" s="72"/>
      <c r="W5" s="55"/>
      <c r="X5" s="56"/>
      <c r="Y5" s="56"/>
      <c r="Z5" s="56"/>
      <c r="AA5" s="85"/>
      <c r="AB5" s="55"/>
      <c r="AC5" s="56"/>
      <c r="AD5" s="56"/>
      <c r="AE5" s="99"/>
      <c r="AF5"/>
      <c r="AG5" s="114">
        <f>COUNTA(D5:AE5)</f>
        <v>3</v>
      </c>
      <c r="AH5" s="116">
        <f t="shared" ref="AH5:AH60" si="0">+COUNTA(D5,H5,M5,R5,W5,AB5)</f>
        <v>0</v>
      </c>
      <c r="AI5" s="117">
        <f t="shared" ref="AI5:AI60" si="1">+COUNTA(G5,L5,Q5,V5,AA5)</f>
        <v>0</v>
      </c>
      <c r="AJ5" s="118">
        <v>13</v>
      </c>
      <c r="AK5" s="115">
        <f>+AG5+AJ5</f>
        <v>16</v>
      </c>
    </row>
    <row r="6" spans="1:40" ht="15" customHeight="1" x14ac:dyDescent="0.25">
      <c r="A6" s="159"/>
      <c r="B6" s="17">
        <v>2</v>
      </c>
      <c r="C6" s="23" t="s">
        <v>24</v>
      </c>
      <c r="D6" s="58" t="s">
        <v>202</v>
      </c>
      <c r="E6" s="59" t="s">
        <v>202</v>
      </c>
      <c r="F6" s="59"/>
      <c r="G6" s="60"/>
      <c r="H6" s="58"/>
      <c r="I6" s="59"/>
      <c r="J6" s="59"/>
      <c r="K6" s="59"/>
      <c r="L6" s="73"/>
      <c r="M6" s="58"/>
      <c r="N6" s="59" t="s">
        <v>202</v>
      </c>
      <c r="O6" s="59" t="s">
        <v>202</v>
      </c>
      <c r="P6" s="59"/>
      <c r="Q6" s="86"/>
      <c r="R6" s="58"/>
      <c r="S6" s="59"/>
      <c r="T6" s="59"/>
      <c r="U6" s="59"/>
      <c r="V6" s="73"/>
      <c r="W6" s="58"/>
      <c r="X6" s="59"/>
      <c r="Y6" s="59"/>
      <c r="Z6" s="59"/>
      <c r="AA6" s="86"/>
      <c r="AB6" s="58"/>
      <c r="AC6" s="59"/>
      <c r="AD6" s="59"/>
      <c r="AE6" s="100"/>
      <c r="AF6"/>
      <c r="AG6" s="114">
        <f t="shared" ref="AG6:AG60" si="2">COUNTA(D6:AE6)</f>
        <v>4</v>
      </c>
      <c r="AH6" s="116">
        <f t="shared" si="0"/>
        <v>1</v>
      </c>
      <c r="AI6" s="117">
        <f t="shared" si="1"/>
        <v>0</v>
      </c>
      <c r="AJ6" s="118">
        <v>13</v>
      </c>
      <c r="AK6" s="115">
        <f t="shared" ref="AK6:AK60" si="3">+AG6+AJ6</f>
        <v>17</v>
      </c>
    </row>
    <row r="7" spans="1:40" ht="15" customHeight="1" x14ac:dyDescent="0.25">
      <c r="A7" s="159"/>
      <c r="B7" s="17">
        <v>3</v>
      </c>
      <c r="C7" s="23" t="s">
        <v>25</v>
      </c>
      <c r="D7" s="58" t="s">
        <v>39</v>
      </c>
      <c r="E7" s="59" t="s">
        <v>39</v>
      </c>
      <c r="F7" s="59"/>
      <c r="G7" s="60"/>
      <c r="H7" s="58" t="s">
        <v>26</v>
      </c>
      <c r="I7" s="59" t="s">
        <v>26</v>
      </c>
      <c r="J7" s="59" t="s">
        <v>39</v>
      </c>
      <c r="K7" s="59" t="s">
        <v>39</v>
      </c>
      <c r="L7" s="73"/>
      <c r="M7" s="58" t="s">
        <v>222</v>
      </c>
      <c r="N7" s="59"/>
      <c r="O7" s="59" t="s">
        <v>26</v>
      </c>
      <c r="P7" s="59" t="s">
        <v>26</v>
      </c>
      <c r="Q7" s="86"/>
      <c r="R7" s="58"/>
      <c r="S7" s="59"/>
      <c r="T7" s="59" t="s">
        <v>28</v>
      </c>
      <c r="U7" s="59" t="s">
        <v>28</v>
      </c>
      <c r="V7" s="73"/>
      <c r="W7" s="58"/>
      <c r="X7" s="59"/>
      <c r="Y7" s="59"/>
      <c r="Z7" s="59"/>
      <c r="AA7" s="86"/>
      <c r="AB7" s="58"/>
      <c r="AC7" s="59"/>
      <c r="AD7" s="59"/>
      <c r="AE7" s="100"/>
      <c r="AF7"/>
      <c r="AG7" s="114">
        <f t="shared" si="2"/>
        <v>11</v>
      </c>
      <c r="AH7" s="116">
        <f t="shared" si="0"/>
        <v>3</v>
      </c>
      <c r="AI7" s="117">
        <f t="shared" si="1"/>
        <v>0</v>
      </c>
      <c r="AJ7" s="118">
        <v>3</v>
      </c>
      <c r="AK7" s="115">
        <f t="shared" si="3"/>
        <v>14</v>
      </c>
    </row>
    <row r="8" spans="1:40" ht="15" customHeight="1" x14ac:dyDescent="0.25">
      <c r="A8" s="159"/>
      <c r="B8" s="17">
        <v>4</v>
      </c>
      <c r="C8" s="23" t="s">
        <v>27</v>
      </c>
      <c r="D8" s="58"/>
      <c r="E8" s="59" t="s">
        <v>204</v>
      </c>
      <c r="F8" s="59" t="s">
        <v>203</v>
      </c>
      <c r="G8" s="60" t="s">
        <v>203</v>
      </c>
      <c r="H8" s="58"/>
      <c r="I8" s="59"/>
      <c r="J8" s="59"/>
      <c r="K8" s="59"/>
      <c r="L8" s="73"/>
      <c r="M8" s="58"/>
      <c r="N8" s="59"/>
      <c r="O8" s="59"/>
      <c r="P8" s="59"/>
      <c r="Q8" s="86"/>
      <c r="R8" s="58" t="s">
        <v>204</v>
      </c>
      <c r="S8" s="59" t="s">
        <v>203</v>
      </c>
      <c r="T8" s="59"/>
      <c r="U8" s="59"/>
      <c r="V8" s="73"/>
      <c r="W8" s="90"/>
      <c r="X8" s="91"/>
      <c r="Y8" s="91"/>
      <c r="Z8" s="91"/>
      <c r="AA8" s="86"/>
      <c r="AB8" s="58" t="s">
        <v>204</v>
      </c>
      <c r="AC8" s="59" t="s">
        <v>204</v>
      </c>
      <c r="AD8" s="59"/>
      <c r="AE8" s="100"/>
      <c r="AF8"/>
      <c r="AG8" s="114">
        <f t="shared" si="2"/>
        <v>7</v>
      </c>
      <c r="AH8" s="116">
        <f t="shared" si="0"/>
        <v>2</v>
      </c>
      <c r="AI8" s="117">
        <f t="shared" si="1"/>
        <v>1</v>
      </c>
      <c r="AJ8" s="118">
        <v>4</v>
      </c>
      <c r="AK8" s="115">
        <f t="shared" si="3"/>
        <v>11</v>
      </c>
    </row>
    <row r="9" spans="1:40" ht="15" customHeight="1" x14ac:dyDescent="0.25">
      <c r="A9" s="159"/>
      <c r="B9" s="17">
        <v>5</v>
      </c>
      <c r="C9" s="23" t="s">
        <v>29</v>
      </c>
      <c r="D9" s="58"/>
      <c r="E9" s="59"/>
      <c r="F9" s="59" t="s">
        <v>206</v>
      </c>
      <c r="G9" s="60" t="s">
        <v>206</v>
      </c>
      <c r="H9" s="58"/>
      <c r="I9" s="59"/>
      <c r="J9" s="59" t="s">
        <v>205</v>
      </c>
      <c r="K9" s="59" t="s">
        <v>205</v>
      </c>
      <c r="L9" s="73"/>
      <c r="M9" s="58" t="s">
        <v>206</v>
      </c>
      <c r="N9" s="59" t="s">
        <v>206</v>
      </c>
      <c r="O9" s="59" t="s">
        <v>207</v>
      </c>
      <c r="P9" s="59"/>
      <c r="Q9" s="86"/>
      <c r="R9" s="58" t="s">
        <v>207</v>
      </c>
      <c r="S9" s="59" t="s">
        <v>207</v>
      </c>
      <c r="T9" s="59"/>
      <c r="U9" s="59"/>
      <c r="V9" s="73"/>
      <c r="W9" s="58" t="s">
        <v>207</v>
      </c>
      <c r="X9" s="59" t="s">
        <v>205</v>
      </c>
      <c r="Y9" s="59" t="s">
        <v>205</v>
      </c>
      <c r="Z9" s="59"/>
      <c r="AA9" s="86"/>
      <c r="AB9" s="58"/>
      <c r="AC9" s="59"/>
      <c r="AD9" s="59"/>
      <c r="AE9" s="100"/>
      <c r="AF9"/>
      <c r="AG9" s="114">
        <f t="shared" si="2"/>
        <v>12</v>
      </c>
      <c r="AH9" s="116">
        <f t="shared" si="0"/>
        <v>3</v>
      </c>
      <c r="AI9" s="117">
        <f t="shared" si="1"/>
        <v>1</v>
      </c>
      <c r="AJ9" s="118"/>
      <c r="AK9" s="115">
        <f t="shared" si="3"/>
        <v>12</v>
      </c>
    </row>
    <row r="10" spans="1:40" ht="15" customHeight="1" x14ac:dyDescent="0.25">
      <c r="A10" s="159"/>
      <c r="B10" s="17">
        <v>6</v>
      </c>
      <c r="C10" s="23" t="s">
        <v>30</v>
      </c>
      <c r="D10" s="58"/>
      <c r="E10" s="59"/>
      <c r="F10" s="59"/>
      <c r="G10" s="60"/>
      <c r="H10" s="58"/>
      <c r="I10" s="59"/>
      <c r="J10" s="59" t="s">
        <v>40</v>
      </c>
      <c r="K10" s="59" t="s">
        <v>40</v>
      </c>
      <c r="L10" s="73"/>
      <c r="M10" s="58" t="s">
        <v>209</v>
      </c>
      <c r="N10" s="59" t="s">
        <v>209</v>
      </c>
      <c r="O10" s="59" t="s">
        <v>40</v>
      </c>
      <c r="P10" s="59" t="s">
        <v>208</v>
      </c>
      <c r="Q10" s="86"/>
      <c r="R10" s="58" t="s">
        <v>208</v>
      </c>
      <c r="S10" s="59" t="s">
        <v>208</v>
      </c>
      <c r="T10" s="59" t="s">
        <v>40</v>
      </c>
      <c r="U10" s="59"/>
      <c r="V10" s="73"/>
      <c r="W10" s="90"/>
      <c r="X10" s="91"/>
      <c r="Y10" s="91"/>
      <c r="Z10" s="91"/>
      <c r="AA10" s="86"/>
      <c r="AB10" s="58" t="s">
        <v>209</v>
      </c>
      <c r="AC10" s="59" t="s">
        <v>209</v>
      </c>
      <c r="AD10" s="59"/>
      <c r="AE10" s="100" t="s">
        <v>208</v>
      </c>
      <c r="AF10"/>
      <c r="AG10" s="114">
        <f t="shared" si="2"/>
        <v>12</v>
      </c>
      <c r="AH10" s="116">
        <f t="shared" si="0"/>
        <v>3</v>
      </c>
      <c r="AI10" s="117">
        <f t="shared" si="1"/>
        <v>0</v>
      </c>
      <c r="AJ10" s="118"/>
      <c r="AK10" s="115">
        <f t="shared" si="3"/>
        <v>12</v>
      </c>
    </row>
    <row r="11" spans="1:40" ht="15" customHeight="1" x14ac:dyDescent="0.25">
      <c r="A11" s="159"/>
      <c r="B11" s="17">
        <v>7</v>
      </c>
      <c r="C11" s="23" t="s">
        <v>31</v>
      </c>
      <c r="D11" s="58" t="s">
        <v>210</v>
      </c>
      <c r="E11" s="59" t="s">
        <v>210</v>
      </c>
      <c r="F11" s="59" t="s">
        <v>32</v>
      </c>
      <c r="G11" s="60"/>
      <c r="H11" s="58" t="s">
        <v>211</v>
      </c>
      <c r="I11" s="59" t="s">
        <v>211</v>
      </c>
      <c r="J11" s="59" t="s">
        <v>32</v>
      </c>
      <c r="K11" s="59" t="s">
        <v>32</v>
      </c>
      <c r="L11" s="73"/>
      <c r="M11" s="58"/>
      <c r="N11" s="59"/>
      <c r="O11" s="59"/>
      <c r="P11" s="59"/>
      <c r="Q11" s="86"/>
      <c r="R11" s="58"/>
      <c r="S11" s="59" t="s">
        <v>210</v>
      </c>
      <c r="T11" s="59"/>
      <c r="U11" s="59" t="s">
        <v>211</v>
      </c>
      <c r="V11" s="73"/>
      <c r="W11" s="58"/>
      <c r="X11" s="59"/>
      <c r="Y11" s="59"/>
      <c r="Z11" s="59"/>
      <c r="AA11" s="86"/>
      <c r="AB11" s="58"/>
      <c r="AC11" s="59" t="s">
        <v>210</v>
      </c>
      <c r="AD11" s="59" t="s">
        <v>211</v>
      </c>
      <c r="AE11" s="100"/>
      <c r="AF11"/>
      <c r="AG11" s="114">
        <f t="shared" si="2"/>
        <v>11</v>
      </c>
      <c r="AH11" s="116">
        <f t="shared" si="0"/>
        <v>2</v>
      </c>
      <c r="AI11" s="117">
        <f t="shared" si="1"/>
        <v>0</v>
      </c>
      <c r="AJ11" s="118">
        <v>4</v>
      </c>
      <c r="AK11" s="115">
        <f t="shared" si="3"/>
        <v>15</v>
      </c>
    </row>
    <row r="12" spans="1:40" s="13" customFormat="1" ht="15" customHeight="1" x14ac:dyDescent="0.25">
      <c r="A12" s="159"/>
      <c r="B12" s="17">
        <v>8</v>
      </c>
      <c r="C12" s="23" t="s">
        <v>33</v>
      </c>
      <c r="D12" s="58" t="s">
        <v>212</v>
      </c>
      <c r="E12" s="59" t="s">
        <v>212</v>
      </c>
      <c r="F12" s="59" t="s">
        <v>36</v>
      </c>
      <c r="G12" s="60"/>
      <c r="H12" s="58"/>
      <c r="I12" s="59"/>
      <c r="J12" s="59"/>
      <c r="K12" s="59"/>
      <c r="L12" s="73"/>
      <c r="M12" s="58"/>
      <c r="N12" s="59"/>
      <c r="O12" s="59"/>
      <c r="P12" s="59"/>
      <c r="Q12" s="86"/>
      <c r="R12" s="58"/>
      <c r="S12" s="59"/>
      <c r="T12" s="59"/>
      <c r="U12" s="59"/>
      <c r="V12" s="73"/>
      <c r="W12" s="58" t="s">
        <v>36</v>
      </c>
      <c r="X12" s="59" t="s">
        <v>36</v>
      </c>
      <c r="Y12" s="59"/>
      <c r="Z12" s="59"/>
      <c r="AA12" s="86"/>
      <c r="AB12" s="58"/>
      <c r="AC12" s="59"/>
      <c r="AD12" s="59" t="s">
        <v>212</v>
      </c>
      <c r="AE12" s="100" t="s">
        <v>212</v>
      </c>
      <c r="AG12" s="114">
        <f t="shared" si="2"/>
        <v>7</v>
      </c>
      <c r="AH12" s="119">
        <f t="shared" si="0"/>
        <v>2</v>
      </c>
      <c r="AI12" s="120">
        <f t="shared" si="1"/>
        <v>0</v>
      </c>
      <c r="AJ12" s="118">
        <v>4</v>
      </c>
      <c r="AK12" s="115">
        <f t="shared" si="3"/>
        <v>11</v>
      </c>
      <c r="AL12" s="7"/>
      <c r="AM12" s="7"/>
      <c r="AN12" s="7"/>
    </row>
    <row r="13" spans="1:40" ht="15" customHeight="1" x14ac:dyDescent="0.25">
      <c r="A13" s="159"/>
      <c r="B13" s="17">
        <v>9</v>
      </c>
      <c r="C13" s="23" t="s">
        <v>35</v>
      </c>
      <c r="D13" s="58" t="s">
        <v>213</v>
      </c>
      <c r="E13" s="59" t="s">
        <v>37</v>
      </c>
      <c r="F13" s="59" t="s">
        <v>37</v>
      </c>
      <c r="G13" s="60"/>
      <c r="H13" s="58" t="s">
        <v>213</v>
      </c>
      <c r="I13" s="59" t="s">
        <v>37</v>
      </c>
      <c r="J13" s="59"/>
      <c r="K13" s="59"/>
      <c r="L13" s="73"/>
      <c r="M13" s="58"/>
      <c r="N13" s="59"/>
      <c r="O13" s="59"/>
      <c r="P13" s="59"/>
      <c r="Q13" s="86"/>
      <c r="R13" s="58"/>
      <c r="S13" s="59"/>
      <c r="T13" s="59"/>
      <c r="U13" s="59"/>
      <c r="V13" s="73"/>
      <c r="W13" s="58"/>
      <c r="X13" s="59"/>
      <c r="Y13" s="59"/>
      <c r="Z13" s="59"/>
      <c r="AA13" s="86"/>
      <c r="AB13" s="58" t="s">
        <v>37</v>
      </c>
      <c r="AC13" s="59" t="s">
        <v>213</v>
      </c>
      <c r="AD13" s="59" t="s">
        <v>213</v>
      </c>
      <c r="AE13" s="100"/>
      <c r="AF13"/>
      <c r="AG13" s="114">
        <f t="shared" si="2"/>
        <v>8</v>
      </c>
      <c r="AH13" s="116">
        <f t="shared" si="0"/>
        <v>3</v>
      </c>
      <c r="AI13" s="117">
        <f t="shared" si="1"/>
        <v>0</v>
      </c>
      <c r="AJ13" s="118"/>
      <c r="AK13" s="115">
        <f t="shared" si="3"/>
        <v>8</v>
      </c>
    </row>
    <row r="14" spans="1:40" ht="15.75" customHeight="1" thickBot="1" x14ac:dyDescent="0.3">
      <c r="A14" s="160"/>
      <c r="B14" s="18">
        <v>10</v>
      </c>
      <c r="C14" s="131" t="s">
        <v>38</v>
      </c>
      <c r="D14" s="61"/>
      <c r="E14" s="62"/>
      <c r="F14" s="62"/>
      <c r="G14" s="63"/>
      <c r="H14" s="61" t="s">
        <v>214</v>
      </c>
      <c r="I14" s="62" t="s">
        <v>215</v>
      </c>
      <c r="J14" s="62" t="s">
        <v>215</v>
      </c>
      <c r="K14" s="62"/>
      <c r="L14" s="74"/>
      <c r="M14" s="61"/>
      <c r="N14" s="62"/>
      <c r="O14" s="62"/>
      <c r="P14" s="62"/>
      <c r="Q14" s="87"/>
      <c r="R14" s="61"/>
      <c r="S14" s="62"/>
      <c r="T14" s="62"/>
      <c r="U14" s="62"/>
      <c r="V14" s="74"/>
      <c r="W14" s="61" t="s">
        <v>215</v>
      </c>
      <c r="X14" s="62"/>
      <c r="Y14" s="62" t="s">
        <v>214</v>
      </c>
      <c r="Z14" s="62" t="s">
        <v>214</v>
      </c>
      <c r="AA14" s="87"/>
      <c r="AB14" s="61"/>
      <c r="AC14" s="62"/>
      <c r="AD14" s="62"/>
      <c r="AE14" s="101"/>
      <c r="AF14"/>
      <c r="AG14" s="114">
        <f t="shared" si="2"/>
        <v>6</v>
      </c>
      <c r="AH14" s="116">
        <f t="shared" si="0"/>
        <v>2</v>
      </c>
      <c r="AI14" s="117">
        <f t="shared" si="1"/>
        <v>0</v>
      </c>
      <c r="AJ14" s="118"/>
      <c r="AK14" s="115">
        <f t="shared" si="3"/>
        <v>6</v>
      </c>
    </row>
    <row r="15" spans="1:40" ht="15" customHeight="1" x14ac:dyDescent="0.25">
      <c r="A15" s="158" t="s">
        <v>41</v>
      </c>
      <c r="B15" s="16">
        <v>1</v>
      </c>
      <c r="C15" s="126" t="s">
        <v>42</v>
      </c>
      <c r="D15" s="55"/>
      <c r="E15" s="56"/>
      <c r="F15" s="56"/>
      <c r="G15" s="57"/>
      <c r="H15" s="55" t="s">
        <v>34</v>
      </c>
      <c r="I15" s="75" t="s">
        <v>203</v>
      </c>
      <c r="J15" s="56" t="s">
        <v>203</v>
      </c>
      <c r="K15" s="56"/>
      <c r="L15" s="72"/>
      <c r="M15" s="55"/>
      <c r="N15" s="56"/>
      <c r="O15" s="56"/>
      <c r="P15" s="56"/>
      <c r="Q15" s="85"/>
      <c r="R15" s="55" t="s">
        <v>205</v>
      </c>
      <c r="S15" s="56" t="s">
        <v>32</v>
      </c>
      <c r="T15" s="56"/>
      <c r="U15" s="56"/>
      <c r="V15" s="72"/>
      <c r="W15" s="55" t="s">
        <v>26</v>
      </c>
      <c r="X15" s="56" t="s">
        <v>34</v>
      </c>
      <c r="Y15" s="56"/>
      <c r="Z15" s="56" t="s">
        <v>32</v>
      </c>
      <c r="AA15" s="85"/>
      <c r="AB15" s="55"/>
      <c r="AC15" s="56"/>
      <c r="AD15" s="56"/>
      <c r="AE15" s="99"/>
      <c r="AF15"/>
      <c r="AG15" s="114">
        <f t="shared" si="2"/>
        <v>8</v>
      </c>
      <c r="AH15" s="116">
        <f t="shared" si="0"/>
        <v>3</v>
      </c>
      <c r="AI15" s="117">
        <f t="shared" si="1"/>
        <v>0</v>
      </c>
      <c r="AJ15" s="118">
        <v>7</v>
      </c>
      <c r="AK15" s="115">
        <f t="shared" si="3"/>
        <v>15</v>
      </c>
    </row>
    <row r="16" spans="1:40" ht="15" customHeight="1" x14ac:dyDescent="0.25">
      <c r="A16" s="159"/>
      <c r="B16" s="17">
        <v>2</v>
      </c>
      <c r="C16" s="23" t="s">
        <v>43</v>
      </c>
      <c r="D16" s="58"/>
      <c r="E16" s="59" t="s">
        <v>213</v>
      </c>
      <c r="F16" s="59" t="s">
        <v>207</v>
      </c>
      <c r="G16" s="60" t="s">
        <v>207</v>
      </c>
      <c r="H16" s="58" t="s">
        <v>204</v>
      </c>
      <c r="I16" s="59" t="s">
        <v>204</v>
      </c>
      <c r="J16" s="59" t="s">
        <v>212</v>
      </c>
      <c r="K16" s="59" t="s">
        <v>214</v>
      </c>
      <c r="L16" s="73"/>
      <c r="M16" s="58" t="s">
        <v>213</v>
      </c>
      <c r="N16" s="59" t="s">
        <v>208</v>
      </c>
      <c r="O16" s="59" t="s">
        <v>214</v>
      </c>
      <c r="P16" s="59" t="s">
        <v>209</v>
      </c>
      <c r="Q16" s="86"/>
      <c r="R16" s="58" t="s">
        <v>209</v>
      </c>
      <c r="S16" s="59"/>
      <c r="T16" s="59" t="s">
        <v>202</v>
      </c>
      <c r="U16" s="59"/>
      <c r="V16" s="73"/>
      <c r="W16" s="58" t="s">
        <v>208</v>
      </c>
      <c r="X16" s="59"/>
      <c r="Y16" s="59" t="s">
        <v>212</v>
      </c>
      <c r="Z16" s="59" t="s">
        <v>202</v>
      </c>
      <c r="AA16" s="86"/>
      <c r="AB16" s="58"/>
      <c r="AC16" s="59"/>
      <c r="AD16" s="59"/>
      <c r="AE16" s="100"/>
      <c r="AF16"/>
      <c r="AG16" s="114">
        <f t="shared" si="2"/>
        <v>16</v>
      </c>
      <c r="AH16" s="116">
        <f t="shared" si="0"/>
        <v>4</v>
      </c>
      <c r="AI16" s="117">
        <f t="shared" si="1"/>
        <v>1</v>
      </c>
      <c r="AJ16" s="118">
        <v>3</v>
      </c>
      <c r="AK16" s="115">
        <f t="shared" si="3"/>
        <v>19</v>
      </c>
    </row>
    <row r="17" spans="1:40" ht="15" customHeight="1" x14ac:dyDescent="0.25">
      <c r="A17" s="159"/>
      <c r="B17" s="17">
        <v>3</v>
      </c>
      <c r="C17" s="23" t="s">
        <v>44</v>
      </c>
      <c r="D17" s="58" t="s">
        <v>37</v>
      </c>
      <c r="E17" s="59" t="s">
        <v>211</v>
      </c>
      <c r="F17" s="59"/>
      <c r="G17" s="60"/>
      <c r="H17" s="58"/>
      <c r="I17" s="59"/>
      <c r="J17" s="59"/>
      <c r="K17" s="59"/>
      <c r="L17" s="73"/>
      <c r="M17" s="58" t="s">
        <v>40</v>
      </c>
      <c r="N17" s="59" t="s">
        <v>215</v>
      </c>
      <c r="O17" s="59" t="s">
        <v>28</v>
      </c>
      <c r="P17" s="59" t="s">
        <v>28</v>
      </c>
      <c r="Q17" s="86"/>
      <c r="R17" s="58"/>
      <c r="S17" s="59" t="s">
        <v>215</v>
      </c>
      <c r="T17" s="59" t="s">
        <v>36</v>
      </c>
      <c r="U17" s="59" t="s">
        <v>36</v>
      </c>
      <c r="V17" s="73"/>
      <c r="W17" s="90"/>
      <c r="X17" s="91"/>
      <c r="Y17" s="91"/>
      <c r="Z17" s="91"/>
      <c r="AA17" s="86"/>
      <c r="AB17" s="58" t="s">
        <v>39</v>
      </c>
      <c r="AC17" s="59" t="s">
        <v>206</v>
      </c>
      <c r="AD17" s="59"/>
      <c r="AE17" s="100" t="s">
        <v>210</v>
      </c>
      <c r="AF17"/>
      <c r="AG17" s="114">
        <f t="shared" si="2"/>
        <v>12</v>
      </c>
      <c r="AH17" s="116">
        <f t="shared" si="0"/>
        <v>3</v>
      </c>
      <c r="AI17" s="117">
        <f t="shared" si="1"/>
        <v>0</v>
      </c>
      <c r="AJ17" s="118">
        <v>7</v>
      </c>
      <c r="AK17" s="115">
        <f t="shared" si="3"/>
        <v>19</v>
      </c>
    </row>
    <row r="18" spans="1:40" ht="15.75" customHeight="1" thickBot="1" x14ac:dyDescent="0.3">
      <c r="A18" s="160"/>
      <c r="B18" s="18">
        <v>4</v>
      </c>
      <c r="C18" s="127" t="s">
        <v>45</v>
      </c>
      <c r="D18" s="128"/>
      <c r="E18" s="129"/>
      <c r="F18" s="129"/>
      <c r="G18" s="87"/>
      <c r="H18" s="128"/>
      <c r="I18" s="129"/>
      <c r="J18" s="129"/>
      <c r="K18" s="129"/>
      <c r="L18" s="74"/>
      <c r="M18" s="128"/>
      <c r="N18" s="129"/>
      <c r="O18" s="129"/>
      <c r="P18" s="129"/>
      <c r="Q18" s="87"/>
      <c r="R18" s="128"/>
      <c r="S18" s="129"/>
      <c r="T18" s="129"/>
      <c r="U18" s="129"/>
      <c r="V18" s="74"/>
      <c r="W18" s="128"/>
      <c r="X18" s="129"/>
      <c r="Y18" s="129"/>
      <c r="Z18" s="129"/>
      <c r="AA18" s="87"/>
      <c r="AB18" s="128"/>
      <c r="AC18" s="129"/>
      <c r="AD18" s="129"/>
      <c r="AE18" s="130"/>
      <c r="AF18"/>
      <c r="AG18" s="114">
        <f t="shared" si="2"/>
        <v>0</v>
      </c>
      <c r="AH18" s="116">
        <f t="shared" si="0"/>
        <v>0</v>
      </c>
      <c r="AI18" s="117">
        <f t="shared" si="1"/>
        <v>0</v>
      </c>
      <c r="AJ18" s="118">
        <v>4</v>
      </c>
      <c r="AK18" s="115">
        <f t="shared" si="3"/>
        <v>4</v>
      </c>
    </row>
    <row r="19" spans="1:40" ht="15" customHeight="1" x14ac:dyDescent="0.25">
      <c r="A19" s="158" t="s">
        <v>46</v>
      </c>
      <c r="B19" s="16">
        <v>1</v>
      </c>
      <c r="C19" s="126" t="s">
        <v>47</v>
      </c>
      <c r="D19" s="55" t="s">
        <v>208</v>
      </c>
      <c r="E19" s="56" t="s">
        <v>36</v>
      </c>
      <c r="F19" s="56"/>
      <c r="G19" s="57" t="s">
        <v>213</v>
      </c>
      <c r="H19" s="55"/>
      <c r="I19" s="56"/>
      <c r="J19" s="56"/>
      <c r="K19" s="56"/>
      <c r="L19" s="72"/>
      <c r="M19" s="55" t="s">
        <v>208</v>
      </c>
      <c r="N19" s="56"/>
      <c r="O19" s="56" t="s">
        <v>34</v>
      </c>
      <c r="P19" s="56" t="s">
        <v>213</v>
      </c>
      <c r="Q19" s="85"/>
      <c r="R19" s="55"/>
      <c r="S19" s="56"/>
      <c r="T19" s="56"/>
      <c r="U19" s="56"/>
      <c r="V19" s="72"/>
      <c r="W19" s="92"/>
      <c r="X19" s="93"/>
      <c r="Y19" s="93"/>
      <c r="Z19" s="93"/>
      <c r="AA19" s="85"/>
      <c r="AB19" s="55" t="s">
        <v>34</v>
      </c>
      <c r="AC19" s="56" t="s">
        <v>208</v>
      </c>
      <c r="AD19" s="56" t="s">
        <v>36</v>
      </c>
      <c r="AE19" s="99"/>
      <c r="AF19"/>
      <c r="AG19" s="114">
        <f t="shared" si="2"/>
        <v>9</v>
      </c>
      <c r="AH19" s="116">
        <f t="shared" si="0"/>
        <v>3</v>
      </c>
      <c r="AI19" s="117">
        <f t="shared" si="1"/>
        <v>1</v>
      </c>
      <c r="AJ19" s="118">
        <v>4</v>
      </c>
      <c r="AK19" s="115">
        <f t="shared" si="3"/>
        <v>13</v>
      </c>
    </row>
    <row r="20" spans="1:40" ht="15" customHeight="1" x14ac:dyDescent="0.25">
      <c r="A20" s="159"/>
      <c r="B20" s="17">
        <v>2</v>
      </c>
      <c r="C20" s="23" t="s">
        <v>48</v>
      </c>
      <c r="D20" s="58"/>
      <c r="E20" s="59" t="s">
        <v>203</v>
      </c>
      <c r="F20" s="59" t="s">
        <v>205</v>
      </c>
      <c r="G20" s="60" t="s">
        <v>205</v>
      </c>
      <c r="H20" s="58" t="s">
        <v>28</v>
      </c>
      <c r="I20" s="59"/>
      <c r="J20" s="59" t="s">
        <v>214</v>
      </c>
      <c r="K20" s="59"/>
      <c r="L20" s="73"/>
      <c r="M20" s="58" t="s">
        <v>214</v>
      </c>
      <c r="N20" s="59" t="s">
        <v>28</v>
      </c>
      <c r="O20" s="59"/>
      <c r="P20" s="59" t="s">
        <v>203</v>
      </c>
      <c r="Q20" s="86"/>
      <c r="R20" s="58"/>
      <c r="S20" s="59"/>
      <c r="T20" s="59"/>
      <c r="U20" s="59"/>
      <c r="V20" s="73"/>
      <c r="W20" s="58"/>
      <c r="X20" s="59"/>
      <c r="Y20" s="59"/>
      <c r="Z20" s="59"/>
      <c r="AA20" s="86"/>
      <c r="AB20" s="58"/>
      <c r="AC20" s="59"/>
      <c r="AD20" s="59" t="s">
        <v>205</v>
      </c>
      <c r="AE20" s="100" t="s">
        <v>205</v>
      </c>
      <c r="AF20"/>
      <c r="AG20" s="114">
        <f t="shared" si="2"/>
        <v>10</v>
      </c>
      <c r="AH20" s="116">
        <f t="shared" si="0"/>
        <v>2</v>
      </c>
      <c r="AI20" s="117">
        <f t="shared" si="1"/>
        <v>1</v>
      </c>
      <c r="AJ20" s="118">
        <v>7</v>
      </c>
      <c r="AK20" s="115">
        <f t="shared" si="3"/>
        <v>17</v>
      </c>
    </row>
    <row r="21" spans="1:40" ht="15" customHeight="1" x14ac:dyDescent="0.25">
      <c r="A21" s="159"/>
      <c r="B21" s="17">
        <v>3</v>
      </c>
      <c r="C21" s="23" t="s">
        <v>49</v>
      </c>
      <c r="D21" s="58" t="s">
        <v>26</v>
      </c>
      <c r="E21" s="59" t="s">
        <v>26</v>
      </c>
      <c r="F21" s="59"/>
      <c r="G21" s="60" t="s">
        <v>204</v>
      </c>
      <c r="H21" s="58"/>
      <c r="I21" s="59"/>
      <c r="J21" s="59"/>
      <c r="K21" s="59"/>
      <c r="L21" s="73"/>
      <c r="M21" s="58" t="s">
        <v>204</v>
      </c>
      <c r="N21" s="59" t="s">
        <v>204</v>
      </c>
      <c r="O21" s="59" t="s">
        <v>39</v>
      </c>
      <c r="P21" s="59"/>
      <c r="Q21" s="86"/>
      <c r="R21" s="58"/>
      <c r="S21" s="59"/>
      <c r="T21" s="59"/>
      <c r="U21" s="59"/>
      <c r="V21" s="73"/>
      <c r="W21" s="90"/>
      <c r="X21" s="91"/>
      <c r="Y21" s="91"/>
      <c r="Z21" s="91"/>
      <c r="AA21" s="86"/>
      <c r="AB21" s="58"/>
      <c r="AC21" s="59" t="s">
        <v>39</v>
      </c>
      <c r="AD21" s="59" t="s">
        <v>26</v>
      </c>
      <c r="AE21" s="100" t="s">
        <v>26</v>
      </c>
      <c r="AF21"/>
      <c r="AG21" s="114">
        <f t="shared" si="2"/>
        <v>9</v>
      </c>
      <c r="AH21" s="116">
        <f t="shared" si="0"/>
        <v>2</v>
      </c>
      <c r="AI21" s="117">
        <f t="shared" si="1"/>
        <v>1</v>
      </c>
      <c r="AJ21" s="118">
        <v>4</v>
      </c>
      <c r="AK21" s="115">
        <f t="shared" si="3"/>
        <v>13</v>
      </c>
    </row>
    <row r="22" spans="1:40" ht="15" customHeight="1" x14ac:dyDescent="0.25">
      <c r="A22" s="159"/>
      <c r="B22" s="17">
        <v>4</v>
      </c>
      <c r="C22" s="23" t="s">
        <v>50</v>
      </c>
      <c r="D22" s="58"/>
      <c r="E22" s="59"/>
      <c r="F22" s="59"/>
      <c r="G22" s="60"/>
      <c r="H22" s="58" t="s">
        <v>210</v>
      </c>
      <c r="I22" s="59" t="s">
        <v>210</v>
      </c>
      <c r="J22" s="59"/>
      <c r="K22" s="59" t="s">
        <v>207</v>
      </c>
      <c r="L22" s="73"/>
      <c r="M22" s="58" t="s">
        <v>207</v>
      </c>
      <c r="N22" s="59" t="s">
        <v>212</v>
      </c>
      <c r="O22" s="59"/>
      <c r="P22" s="59" t="s">
        <v>202</v>
      </c>
      <c r="Q22" s="86"/>
      <c r="R22" s="58"/>
      <c r="S22" s="59"/>
      <c r="T22" s="59" t="s">
        <v>212</v>
      </c>
      <c r="U22" s="59" t="s">
        <v>40</v>
      </c>
      <c r="V22" s="73"/>
      <c r="W22" s="58" t="s">
        <v>40</v>
      </c>
      <c r="X22" s="59" t="s">
        <v>202</v>
      </c>
      <c r="Y22" s="59" t="s">
        <v>209</v>
      </c>
      <c r="Z22" s="59" t="s">
        <v>209</v>
      </c>
      <c r="AA22" s="86"/>
      <c r="AB22" s="58"/>
      <c r="AC22" s="59"/>
      <c r="AD22" s="59"/>
      <c r="AE22" s="100"/>
      <c r="AF22"/>
      <c r="AG22" s="114">
        <f t="shared" si="2"/>
        <v>12</v>
      </c>
      <c r="AH22" s="116">
        <f t="shared" si="0"/>
        <v>3</v>
      </c>
      <c r="AI22" s="117">
        <f t="shared" si="1"/>
        <v>0</v>
      </c>
      <c r="AJ22" s="118">
        <v>3</v>
      </c>
      <c r="AK22" s="115">
        <f t="shared" si="3"/>
        <v>15</v>
      </c>
    </row>
    <row r="23" spans="1:40" ht="15" customHeight="1" x14ac:dyDescent="0.25">
      <c r="A23" s="159"/>
      <c r="B23" s="17">
        <v>5</v>
      </c>
      <c r="C23" s="23" t="s">
        <v>51</v>
      </c>
      <c r="D23" s="58" t="s">
        <v>32</v>
      </c>
      <c r="E23" s="59"/>
      <c r="F23" s="59" t="s">
        <v>215</v>
      </c>
      <c r="G23" s="60" t="s">
        <v>211</v>
      </c>
      <c r="H23" s="58"/>
      <c r="I23" s="59"/>
      <c r="J23" s="59"/>
      <c r="K23" s="59"/>
      <c r="L23" s="73"/>
      <c r="M23" s="58" t="s">
        <v>215</v>
      </c>
      <c r="N23" s="59" t="s">
        <v>37</v>
      </c>
      <c r="O23" s="59"/>
      <c r="P23" s="59" t="s">
        <v>206</v>
      </c>
      <c r="Q23" s="86"/>
      <c r="R23" s="58"/>
      <c r="S23" s="59"/>
      <c r="T23" s="59"/>
      <c r="U23" s="59"/>
      <c r="V23" s="73"/>
      <c r="W23" s="58"/>
      <c r="X23" s="59" t="s">
        <v>206</v>
      </c>
      <c r="Y23" s="59" t="s">
        <v>211</v>
      </c>
      <c r="Z23" s="59"/>
      <c r="AA23" s="86"/>
      <c r="AB23" s="58"/>
      <c r="AC23" s="59" t="s">
        <v>37</v>
      </c>
      <c r="AD23" s="59" t="s">
        <v>32</v>
      </c>
      <c r="AE23" s="100" t="s">
        <v>206</v>
      </c>
      <c r="AF23"/>
      <c r="AG23" s="114">
        <f t="shared" si="2"/>
        <v>11</v>
      </c>
      <c r="AH23" s="116">
        <f t="shared" si="0"/>
        <v>2</v>
      </c>
      <c r="AI23" s="117">
        <f t="shared" si="1"/>
        <v>1</v>
      </c>
      <c r="AJ23" s="118">
        <v>4</v>
      </c>
      <c r="AK23" s="115">
        <f t="shared" si="3"/>
        <v>15</v>
      </c>
    </row>
    <row r="24" spans="1:40" ht="15.75" customHeight="1" thickBot="1" x14ac:dyDescent="0.3">
      <c r="A24" s="160"/>
      <c r="B24" s="18">
        <v>6</v>
      </c>
      <c r="C24" s="131" t="s">
        <v>52</v>
      </c>
      <c r="D24" s="61"/>
      <c r="E24" s="62"/>
      <c r="F24" s="62"/>
      <c r="G24" s="63"/>
      <c r="H24" s="61" t="s">
        <v>209</v>
      </c>
      <c r="I24" s="62" t="s">
        <v>39</v>
      </c>
      <c r="J24" s="62"/>
      <c r="K24" s="62" t="s">
        <v>213</v>
      </c>
      <c r="L24" s="74"/>
      <c r="M24" s="61"/>
      <c r="N24" s="62"/>
      <c r="O24" s="62"/>
      <c r="P24" s="62"/>
      <c r="Q24" s="87"/>
      <c r="R24" s="61" t="s">
        <v>40</v>
      </c>
      <c r="S24" s="62"/>
      <c r="T24" s="62" t="s">
        <v>211</v>
      </c>
      <c r="U24" s="62"/>
      <c r="V24" s="74"/>
      <c r="W24" s="61" t="s">
        <v>212</v>
      </c>
      <c r="X24" s="62"/>
      <c r="Y24" s="62" t="s">
        <v>207</v>
      </c>
      <c r="Z24" s="62" t="s">
        <v>37</v>
      </c>
      <c r="AA24" s="87"/>
      <c r="AB24" s="61"/>
      <c r="AC24" s="62" t="s">
        <v>202</v>
      </c>
      <c r="AD24" s="62" t="s">
        <v>210</v>
      </c>
      <c r="AE24" s="101"/>
      <c r="AF24"/>
      <c r="AG24" s="114">
        <f t="shared" si="2"/>
        <v>10</v>
      </c>
      <c r="AH24" s="116">
        <f t="shared" si="0"/>
        <v>3</v>
      </c>
      <c r="AI24" s="117">
        <f t="shared" si="1"/>
        <v>0</v>
      </c>
      <c r="AJ24" s="118">
        <v>3</v>
      </c>
      <c r="AK24" s="115">
        <f t="shared" si="3"/>
        <v>13</v>
      </c>
    </row>
    <row r="25" spans="1:40" ht="15" customHeight="1" x14ac:dyDescent="0.25">
      <c r="A25" s="158" t="s">
        <v>53</v>
      </c>
      <c r="B25" s="16">
        <v>1</v>
      </c>
      <c r="C25" s="126" t="s">
        <v>54</v>
      </c>
      <c r="D25" s="55" t="s">
        <v>204</v>
      </c>
      <c r="E25" s="56" t="s">
        <v>215</v>
      </c>
      <c r="F25" s="56"/>
      <c r="G25" s="57" t="s">
        <v>32</v>
      </c>
      <c r="H25" s="55"/>
      <c r="I25" s="56" t="s">
        <v>34</v>
      </c>
      <c r="J25" s="56"/>
      <c r="K25" s="56" t="s">
        <v>215</v>
      </c>
      <c r="L25" s="72"/>
      <c r="M25" s="55"/>
      <c r="N25" s="56"/>
      <c r="O25" s="56"/>
      <c r="P25" s="56"/>
      <c r="Q25" s="85"/>
      <c r="R25" s="55" t="s">
        <v>34</v>
      </c>
      <c r="S25" s="56" t="s">
        <v>204</v>
      </c>
      <c r="T25" s="56"/>
      <c r="U25" s="56" t="s">
        <v>32</v>
      </c>
      <c r="V25" s="72"/>
      <c r="W25" s="92"/>
      <c r="X25" s="93"/>
      <c r="Y25" s="93"/>
      <c r="Z25" s="93"/>
      <c r="AA25" s="85"/>
      <c r="AB25" s="55"/>
      <c r="AC25" s="56"/>
      <c r="AD25" s="56"/>
      <c r="AE25" s="99"/>
      <c r="AF25"/>
      <c r="AG25" s="114">
        <f t="shared" si="2"/>
        <v>8</v>
      </c>
      <c r="AH25" s="116">
        <f t="shared" si="0"/>
        <v>2</v>
      </c>
      <c r="AI25" s="117">
        <f t="shared" si="1"/>
        <v>1</v>
      </c>
      <c r="AJ25" s="118"/>
      <c r="AK25" s="115">
        <f t="shared" si="3"/>
        <v>8</v>
      </c>
    </row>
    <row r="26" spans="1:40" ht="15" customHeight="1" x14ac:dyDescent="0.25">
      <c r="A26" s="159"/>
      <c r="B26" s="17">
        <v>2</v>
      </c>
      <c r="C26" s="23" t="s">
        <v>55</v>
      </c>
      <c r="D26" s="58"/>
      <c r="E26" s="59"/>
      <c r="F26" s="59"/>
      <c r="G26" s="60"/>
      <c r="H26" s="58" t="s">
        <v>205</v>
      </c>
      <c r="I26" s="59" t="s">
        <v>205</v>
      </c>
      <c r="J26" s="59" t="s">
        <v>206</v>
      </c>
      <c r="K26" s="59" t="s">
        <v>202</v>
      </c>
      <c r="L26" s="73"/>
      <c r="M26" s="58"/>
      <c r="N26" s="59"/>
      <c r="O26" s="59"/>
      <c r="P26" s="59"/>
      <c r="Q26" s="86"/>
      <c r="R26" s="58" t="s">
        <v>202</v>
      </c>
      <c r="S26" s="59" t="s">
        <v>213</v>
      </c>
      <c r="T26" s="59" t="s">
        <v>208</v>
      </c>
      <c r="U26" s="59" t="s">
        <v>205</v>
      </c>
      <c r="V26" s="73"/>
      <c r="W26" s="90"/>
      <c r="X26" s="91"/>
      <c r="Y26" s="91"/>
      <c r="Z26" s="91"/>
      <c r="AA26" s="86"/>
      <c r="AB26" s="58" t="s">
        <v>206</v>
      </c>
      <c r="AC26" s="59"/>
      <c r="AD26" s="59" t="s">
        <v>208</v>
      </c>
      <c r="AE26" s="100" t="s">
        <v>213</v>
      </c>
      <c r="AF26"/>
      <c r="AG26" s="114">
        <f t="shared" si="2"/>
        <v>11</v>
      </c>
      <c r="AH26" s="116">
        <f t="shared" si="0"/>
        <v>3</v>
      </c>
      <c r="AI26" s="117">
        <f t="shared" si="1"/>
        <v>0</v>
      </c>
      <c r="AJ26" s="118"/>
      <c r="AK26" s="115">
        <f t="shared" si="3"/>
        <v>11</v>
      </c>
    </row>
    <row r="27" spans="1:40" s="13" customFormat="1" ht="15" customHeight="1" x14ac:dyDescent="0.25">
      <c r="A27" s="159"/>
      <c r="B27" s="17">
        <v>3</v>
      </c>
      <c r="C27" s="23" t="s">
        <v>56</v>
      </c>
      <c r="D27" s="58"/>
      <c r="E27" s="59" t="s">
        <v>40</v>
      </c>
      <c r="F27" s="59" t="s">
        <v>26</v>
      </c>
      <c r="G27" s="60" t="s">
        <v>26</v>
      </c>
      <c r="H27" s="58"/>
      <c r="I27" s="59"/>
      <c r="J27" s="59"/>
      <c r="K27" s="59"/>
      <c r="L27" s="73"/>
      <c r="M27" s="58"/>
      <c r="N27" s="59"/>
      <c r="O27" s="59"/>
      <c r="P27" s="59"/>
      <c r="Q27" s="86"/>
      <c r="R27" s="58" t="s">
        <v>28</v>
      </c>
      <c r="S27" s="59" t="s">
        <v>26</v>
      </c>
      <c r="T27" s="59" t="s">
        <v>39</v>
      </c>
      <c r="U27" s="59"/>
      <c r="V27" s="73"/>
      <c r="W27" s="58"/>
      <c r="X27" s="59"/>
      <c r="Y27" s="59"/>
      <c r="Z27" s="59"/>
      <c r="AA27" s="86"/>
      <c r="AB27" s="58" t="s">
        <v>40</v>
      </c>
      <c r="AC27" s="59"/>
      <c r="AD27" s="59" t="s">
        <v>28</v>
      </c>
      <c r="AE27" s="100" t="s">
        <v>39</v>
      </c>
      <c r="AG27" s="114">
        <f t="shared" si="2"/>
        <v>9</v>
      </c>
      <c r="AH27" s="119">
        <f t="shared" si="0"/>
        <v>2</v>
      </c>
      <c r="AI27" s="120">
        <f t="shared" si="1"/>
        <v>1</v>
      </c>
      <c r="AJ27" s="118"/>
      <c r="AK27" s="115">
        <f t="shared" si="3"/>
        <v>9</v>
      </c>
      <c r="AL27" s="7"/>
      <c r="AM27" s="7"/>
      <c r="AN27" s="7"/>
    </row>
    <row r="28" spans="1:40" s="13" customFormat="1" ht="15" customHeight="1" x14ac:dyDescent="0.25">
      <c r="A28" s="159"/>
      <c r="B28" s="17">
        <v>4</v>
      </c>
      <c r="C28" s="23" t="s">
        <v>57</v>
      </c>
      <c r="D28" s="58"/>
      <c r="E28" s="59"/>
      <c r="F28" s="59"/>
      <c r="G28" s="60"/>
      <c r="H28" s="58" t="s">
        <v>37</v>
      </c>
      <c r="I28" s="59" t="s">
        <v>214</v>
      </c>
      <c r="J28" s="59" t="s">
        <v>210</v>
      </c>
      <c r="K28" s="59" t="s">
        <v>203</v>
      </c>
      <c r="L28" s="73"/>
      <c r="M28" s="58" t="s">
        <v>37</v>
      </c>
      <c r="N28" s="59"/>
      <c r="O28" s="59" t="s">
        <v>211</v>
      </c>
      <c r="P28" s="59" t="s">
        <v>211</v>
      </c>
      <c r="Q28" s="86"/>
      <c r="R28" s="58"/>
      <c r="S28" s="59"/>
      <c r="T28" s="59"/>
      <c r="U28" s="59"/>
      <c r="V28" s="73"/>
      <c r="W28" s="58" t="s">
        <v>214</v>
      </c>
      <c r="X28" s="59" t="s">
        <v>203</v>
      </c>
      <c r="Y28" s="59"/>
      <c r="Z28" s="59" t="s">
        <v>210</v>
      </c>
      <c r="AA28" s="86"/>
      <c r="AB28" s="58"/>
      <c r="AC28" s="59"/>
      <c r="AD28" s="59"/>
      <c r="AE28" s="100"/>
      <c r="AG28" s="114">
        <f t="shared" si="2"/>
        <v>10</v>
      </c>
      <c r="AH28" s="119">
        <f t="shared" si="0"/>
        <v>3</v>
      </c>
      <c r="AI28" s="120">
        <f t="shared" si="1"/>
        <v>0</v>
      </c>
      <c r="AJ28" s="118"/>
      <c r="AK28" s="115">
        <f t="shared" si="3"/>
        <v>10</v>
      </c>
      <c r="AL28" s="7"/>
      <c r="AM28" s="7"/>
      <c r="AN28" s="7"/>
    </row>
    <row r="29" spans="1:40" ht="15.75" customHeight="1" thickBot="1" x14ac:dyDescent="0.3">
      <c r="A29" s="160"/>
      <c r="B29" s="18">
        <v>5</v>
      </c>
      <c r="C29" s="131" t="s">
        <v>58</v>
      </c>
      <c r="D29" s="61" t="s">
        <v>36</v>
      </c>
      <c r="E29" s="62"/>
      <c r="F29" s="62" t="s">
        <v>212</v>
      </c>
      <c r="G29" s="63" t="s">
        <v>209</v>
      </c>
      <c r="H29" s="61"/>
      <c r="I29" s="62"/>
      <c r="J29" s="62"/>
      <c r="K29" s="62"/>
      <c r="L29" s="74"/>
      <c r="M29" s="61" t="s">
        <v>212</v>
      </c>
      <c r="N29" s="62" t="s">
        <v>207</v>
      </c>
      <c r="O29" s="62" t="s">
        <v>209</v>
      </c>
      <c r="P29" s="62"/>
      <c r="Q29" s="87"/>
      <c r="R29" s="61"/>
      <c r="S29" s="62"/>
      <c r="T29" s="62"/>
      <c r="U29" s="62"/>
      <c r="V29" s="74"/>
      <c r="W29" s="61"/>
      <c r="X29" s="62"/>
      <c r="Y29" s="62"/>
      <c r="Z29" s="62"/>
      <c r="AA29" s="87"/>
      <c r="AB29" s="61"/>
      <c r="AC29" s="62" t="s">
        <v>207</v>
      </c>
      <c r="AD29" s="62"/>
      <c r="AE29" s="101" t="s">
        <v>36</v>
      </c>
      <c r="AF29"/>
      <c r="AG29" s="114">
        <f t="shared" si="2"/>
        <v>8</v>
      </c>
      <c r="AH29" s="116">
        <f t="shared" si="0"/>
        <v>2</v>
      </c>
      <c r="AI29" s="117">
        <f t="shared" si="1"/>
        <v>1</v>
      </c>
      <c r="AJ29" s="118">
        <v>4</v>
      </c>
      <c r="AK29" s="115">
        <f t="shared" si="3"/>
        <v>12</v>
      </c>
    </row>
    <row r="30" spans="1:40" ht="15.75" customHeight="1" x14ac:dyDescent="0.25">
      <c r="A30" s="158" t="s">
        <v>91</v>
      </c>
      <c r="B30" s="16">
        <v>1</v>
      </c>
      <c r="C30" s="126" t="s">
        <v>92</v>
      </c>
      <c r="D30" s="55"/>
      <c r="E30" s="56" t="s">
        <v>209</v>
      </c>
      <c r="F30" s="56" t="s">
        <v>204</v>
      </c>
      <c r="G30" s="57" t="s">
        <v>212</v>
      </c>
      <c r="H30" s="55" t="s">
        <v>202</v>
      </c>
      <c r="I30" s="56" t="s">
        <v>206</v>
      </c>
      <c r="J30" s="56"/>
      <c r="K30" s="56" t="s">
        <v>211</v>
      </c>
      <c r="L30" s="72"/>
      <c r="M30" s="55"/>
      <c r="N30" s="56"/>
      <c r="O30" s="56"/>
      <c r="P30" s="56"/>
      <c r="Q30" s="85"/>
      <c r="R30" s="55"/>
      <c r="S30" s="56" t="s">
        <v>212</v>
      </c>
      <c r="T30" s="56"/>
      <c r="U30" s="56" t="s">
        <v>204</v>
      </c>
      <c r="V30" s="72"/>
      <c r="W30" s="92"/>
      <c r="X30" s="93"/>
      <c r="Y30" s="93"/>
      <c r="Z30" s="93"/>
      <c r="AA30" s="85"/>
      <c r="AB30" s="55" t="s">
        <v>202</v>
      </c>
      <c r="AC30" s="56"/>
      <c r="AD30" s="56" t="s">
        <v>37</v>
      </c>
      <c r="AE30" s="99" t="s">
        <v>209</v>
      </c>
      <c r="AF30"/>
      <c r="AG30" s="114">
        <f>COUNTA(D30:AE30)</f>
        <v>11</v>
      </c>
      <c r="AH30" s="116">
        <f>+COUNTA(D30,H30,M30,R30,W30,AB30)</f>
        <v>2</v>
      </c>
      <c r="AI30" s="117">
        <f>+COUNTA(G30,L30,Q30,V30,AA30)</f>
        <v>1</v>
      </c>
      <c r="AJ30" s="118">
        <v>7</v>
      </c>
      <c r="AK30" s="115">
        <f>+AG30+AJ30</f>
        <v>18</v>
      </c>
    </row>
    <row r="31" spans="1:40" s="12" customFormat="1" ht="15.75" customHeight="1" x14ac:dyDescent="0.25">
      <c r="A31" s="159"/>
      <c r="B31" s="22">
        <v>2</v>
      </c>
      <c r="C31" s="132" t="s">
        <v>93</v>
      </c>
      <c r="D31" s="133"/>
      <c r="E31" s="134"/>
      <c r="F31" s="134"/>
      <c r="G31" s="88"/>
      <c r="H31" s="133"/>
      <c r="I31" s="134"/>
      <c r="J31" s="134"/>
      <c r="K31" s="134"/>
      <c r="L31" s="80"/>
      <c r="M31" s="133"/>
      <c r="N31" s="134"/>
      <c r="O31" s="134"/>
      <c r="P31" s="134"/>
      <c r="Q31" s="88"/>
      <c r="R31" s="133"/>
      <c r="S31" s="134"/>
      <c r="T31" s="134"/>
      <c r="U31" s="134"/>
      <c r="V31" s="80"/>
      <c r="W31" s="133"/>
      <c r="X31" s="134"/>
      <c r="Y31" s="134"/>
      <c r="Z31" s="134"/>
      <c r="AA31" s="88"/>
      <c r="AB31" s="133"/>
      <c r="AC31" s="134"/>
      <c r="AD31" s="134"/>
      <c r="AE31" s="135"/>
      <c r="AG31" s="114">
        <f>COUNTA(D31:AE31)</f>
        <v>0</v>
      </c>
      <c r="AH31" s="116">
        <f>+COUNTA(D31,H31,M31,R31,W31,AB31)</f>
        <v>0</v>
      </c>
      <c r="AI31" s="117">
        <f>+COUNTA(G31,L31,Q31,V31,AA31)</f>
        <v>0</v>
      </c>
      <c r="AJ31" s="118">
        <v>7</v>
      </c>
      <c r="AK31" s="115">
        <f>+AG31+AJ31</f>
        <v>7</v>
      </c>
      <c r="AL31" s="5"/>
      <c r="AM31" s="5"/>
      <c r="AN31" s="5"/>
    </row>
    <row r="32" spans="1:40" s="13" customFormat="1" ht="15.75" customHeight="1" x14ac:dyDescent="0.25">
      <c r="A32" s="159"/>
      <c r="B32" s="17">
        <v>3</v>
      </c>
      <c r="C32" s="23" t="s">
        <v>94</v>
      </c>
      <c r="D32" s="58"/>
      <c r="E32" s="59"/>
      <c r="F32" s="59"/>
      <c r="G32" s="60"/>
      <c r="H32" s="58"/>
      <c r="I32" s="59" t="s">
        <v>28</v>
      </c>
      <c r="J32" s="59" t="s">
        <v>28</v>
      </c>
      <c r="K32" s="59"/>
      <c r="L32" s="73"/>
      <c r="M32" s="58" t="s">
        <v>39</v>
      </c>
      <c r="N32" s="59" t="s">
        <v>214</v>
      </c>
      <c r="O32" s="59" t="s">
        <v>210</v>
      </c>
      <c r="P32" s="59" t="s">
        <v>205</v>
      </c>
      <c r="Q32" s="86"/>
      <c r="R32" s="58"/>
      <c r="S32" s="59"/>
      <c r="T32" s="59"/>
      <c r="U32" s="59"/>
      <c r="V32" s="73"/>
      <c r="W32" s="58" t="s">
        <v>205</v>
      </c>
      <c r="X32" s="59" t="s">
        <v>40</v>
      </c>
      <c r="Y32" s="59" t="s">
        <v>26</v>
      </c>
      <c r="Z32" s="59" t="s">
        <v>26</v>
      </c>
      <c r="AA32" s="86"/>
      <c r="AB32" s="58"/>
      <c r="AC32" s="59"/>
      <c r="AD32" s="59"/>
      <c r="AE32" s="100"/>
      <c r="AG32" s="114">
        <f>COUNTA(D32:AE32)</f>
        <v>10</v>
      </c>
      <c r="AH32" s="119">
        <f>+COUNTA(D32,H32,M32,R32,W32,AB32)</f>
        <v>2</v>
      </c>
      <c r="AI32" s="120">
        <f>+COUNTA(G32,L32,Q32,V32,AA32)</f>
        <v>0</v>
      </c>
      <c r="AJ32" s="118"/>
      <c r="AK32" s="115">
        <f>+AG32+AJ32</f>
        <v>10</v>
      </c>
      <c r="AL32" s="7"/>
      <c r="AM32" s="7"/>
      <c r="AN32" s="7"/>
    </row>
    <row r="33" spans="1:40" ht="15.75" customHeight="1" thickBot="1" x14ac:dyDescent="0.3">
      <c r="A33" s="160"/>
      <c r="B33" s="18">
        <v>4</v>
      </c>
      <c r="C33" s="131" t="s">
        <v>95</v>
      </c>
      <c r="D33" s="61"/>
      <c r="E33" s="62"/>
      <c r="F33" s="62"/>
      <c r="G33" s="63"/>
      <c r="H33" s="61" t="s">
        <v>32</v>
      </c>
      <c r="I33" s="62" t="s">
        <v>213</v>
      </c>
      <c r="J33" s="62" t="s">
        <v>207</v>
      </c>
      <c r="K33" s="62" t="s">
        <v>208</v>
      </c>
      <c r="L33" s="74"/>
      <c r="M33" s="61" t="s">
        <v>32</v>
      </c>
      <c r="N33" s="62" t="s">
        <v>36</v>
      </c>
      <c r="O33" s="62" t="s">
        <v>203</v>
      </c>
      <c r="P33" s="62" t="s">
        <v>215</v>
      </c>
      <c r="Q33" s="87"/>
      <c r="R33" s="61" t="s">
        <v>213</v>
      </c>
      <c r="S33" s="62" t="s">
        <v>34</v>
      </c>
      <c r="T33" s="62" t="s">
        <v>207</v>
      </c>
      <c r="U33" s="62" t="s">
        <v>208</v>
      </c>
      <c r="V33" s="74"/>
      <c r="W33" s="94"/>
      <c r="X33" s="95"/>
      <c r="Y33" s="95"/>
      <c r="Z33" s="95"/>
      <c r="AA33" s="87"/>
      <c r="AB33" s="61"/>
      <c r="AC33" s="62"/>
      <c r="AD33" s="62"/>
      <c r="AE33" s="101"/>
      <c r="AF33"/>
      <c r="AG33" s="114">
        <f>COUNTA(D33:AE33)</f>
        <v>12</v>
      </c>
      <c r="AH33" s="116">
        <f>+COUNTA(D33,H33,M33,R33,W33,AB33)</f>
        <v>3</v>
      </c>
      <c r="AI33" s="117">
        <f>+COUNTA(G33,L33,Q33,V33,AA33)</f>
        <v>0</v>
      </c>
      <c r="AJ33" s="118">
        <v>3</v>
      </c>
      <c r="AK33" s="115">
        <f>+AG33+AJ33</f>
        <v>15</v>
      </c>
    </row>
    <row r="34" spans="1:40" ht="15.75" customHeight="1" x14ac:dyDescent="0.25">
      <c r="A34" s="158" t="s">
        <v>59</v>
      </c>
      <c r="B34" s="16">
        <v>1</v>
      </c>
      <c r="C34" s="126" t="s">
        <v>60</v>
      </c>
      <c r="D34" s="55"/>
      <c r="E34" s="56"/>
      <c r="F34" s="56" t="s">
        <v>28</v>
      </c>
      <c r="G34" s="57" t="s">
        <v>28</v>
      </c>
      <c r="H34" s="55" t="s">
        <v>40</v>
      </c>
      <c r="I34" s="56" t="s">
        <v>40</v>
      </c>
      <c r="J34" s="56"/>
      <c r="K34" s="56" t="s">
        <v>28</v>
      </c>
      <c r="L34" s="72"/>
      <c r="M34" s="55"/>
      <c r="N34" s="56" t="s">
        <v>40</v>
      </c>
      <c r="O34" s="56" t="s">
        <v>37</v>
      </c>
      <c r="P34" s="56"/>
      <c r="Q34" s="85"/>
      <c r="R34" s="55"/>
      <c r="S34" s="56"/>
      <c r="T34" s="56" t="s">
        <v>37</v>
      </c>
      <c r="U34" s="56" t="s">
        <v>37</v>
      </c>
      <c r="V34" s="72"/>
      <c r="W34" s="55"/>
      <c r="X34" s="56"/>
      <c r="Y34" s="56"/>
      <c r="Z34" s="56"/>
      <c r="AA34" s="85"/>
      <c r="AB34" s="55"/>
      <c r="AC34" s="56"/>
      <c r="AD34" s="56"/>
      <c r="AE34" s="99"/>
      <c r="AF34"/>
      <c r="AG34" s="114">
        <f t="shared" si="2"/>
        <v>9</v>
      </c>
      <c r="AH34" s="116">
        <f t="shared" si="0"/>
        <v>1</v>
      </c>
      <c r="AI34" s="117">
        <f t="shared" si="1"/>
        <v>1</v>
      </c>
      <c r="AJ34" s="118"/>
      <c r="AK34" s="115">
        <f t="shared" si="3"/>
        <v>9</v>
      </c>
    </row>
    <row r="35" spans="1:40" ht="15" customHeight="1" x14ac:dyDescent="0.25">
      <c r="A35" s="159"/>
      <c r="B35" s="17">
        <v>2</v>
      </c>
      <c r="C35" s="23" t="s">
        <v>61</v>
      </c>
      <c r="D35" s="58"/>
      <c r="E35" s="59"/>
      <c r="F35" s="59"/>
      <c r="G35" s="60"/>
      <c r="H35" s="58"/>
      <c r="I35" s="59"/>
      <c r="J35" s="59"/>
      <c r="K35" s="59"/>
      <c r="L35" s="73"/>
      <c r="M35" s="58"/>
      <c r="N35" s="59" t="s">
        <v>213</v>
      </c>
      <c r="O35" s="59" t="s">
        <v>213</v>
      </c>
      <c r="P35" s="59" t="s">
        <v>214</v>
      </c>
      <c r="Q35" s="86"/>
      <c r="R35" s="58" t="s">
        <v>214</v>
      </c>
      <c r="S35" s="59" t="s">
        <v>214</v>
      </c>
      <c r="T35" s="59" t="s">
        <v>213</v>
      </c>
      <c r="U35" s="59" t="s">
        <v>215</v>
      </c>
      <c r="V35" s="73"/>
      <c r="W35" s="58" t="s">
        <v>204</v>
      </c>
      <c r="X35" s="59" t="s">
        <v>204</v>
      </c>
      <c r="Y35" s="59" t="s">
        <v>215</v>
      </c>
      <c r="Z35" s="59" t="s">
        <v>215</v>
      </c>
      <c r="AA35" s="86"/>
      <c r="AB35" s="58" t="s">
        <v>213</v>
      </c>
      <c r="AC35" s="59"/>
      <c r="AD35" s="59" t="s">
        <v>204</v>
      </c>
      <c r="AE35" s="100" t="s">
        <v>204</v>
      </c>
      <c r="AF35"/>
      <c r="AG35" s="114">
        <f t="shared" si="2"/>
        <v>14</v>
      </c>
      <c r="AH35" s="116">
        <f t="shared" si="0"/>
        <v>3</v>
      </c>
      <c r="AI35" s="117">
        <f t="shared" si="1"/>
        <v>0</v>
      </c>
      <c r="AJ35" s="118">
        <v>4</v>
      </c>
      <c r="AK35" s="115">
        <f t="shared" si="3"/>
        <v>18</v>
      </c>
    </row>
    <row r="36" spans="1:40" ht="15" customHeight="1" x14ac:dyDescent="0.25">
      <c r="A36" s="159"/>
      <c r="B36" s="17">
        <v>3</v>
      </c>
      <c r="C36" s="23" t="s">
        <v>62</v>
      </c>
      <c r="D36" s="58" t="s">
        <v>209</v>
      </c>
      <c r="E36" s="59"/>
      <c r="F36" s="59" t="s">
        <v>202</v>
      </c>
      <c r="G36" s="60" t="s">
        <v>202</v>
      </c>
      <c r="H36" s="58"/>
      <c r="I36" s="59" t="s">
        <v>209</v>
      </c>
      <c r="J36" s="59" t="s">
        <v>209</v>
      </c>
      <c r="K36" s="59"/>
      <c r="L36" s="73"/>
      <c r="M36" s="58"/>
      <c r="N36" s="59"/>
      <c r="O36" s="59"/>
      <c r="P36" s="59"/>
      <c r="Q36" s="86"/>
      <c r="R36" s="58"/>
      <c r="S36" s="59" t="s">
        <v>209</v>
      </c>
      <c r="T36" s="59" t="s">
        <v>203</v>
      </c>
      <c r="U36" s="59" t="s">
        <v>202</v>
      </c>
      <c r="V36" s="73"/>
      <c r="W36" s="90"/>
      <c r="X36" s="91"/>
      <c r="Y36" s="91"/>
      <c r="Z36" s="91"/>
      <c r="AA36" s="86"/>
      <c r="AB36" s="58" t="s">
        <v>203</v>
      </c>
      <c r="AC36" s="59" t="s">
        <v>203</v>
      </c>
      <c r="AD36" s="59" t="s">
        <v>202</v>
      </c>
      <c r="AE36" s="100"/>
      <c r="AF36"/>
      <c r="AG36" s="114">
        <f t="shared" si="2"/>
        <v>11</v>
      </c>
      <c r="AH36" s="116">
        <f t="shared" si="0"/>
        <v>2</v>
      </c>
      <c r="AI36" s="117">
        <f t="shared" si="1"/>
        <v>1</v>
      </c>
      <c r="AJ36" s="118">
        <v>7</v>
      </c>
      <c r="AK36" s="115">
        <f t="shared" si="3"/>
        <v>18</v>
      </c>
    </row>
    <row r="37" spans="1:40" ht="15" customHeight="1" x14ac:dyDescent="0.25">
      <c r="A37" s="159"/>
      <c r="B37" s="17">
        <v>4</v>
      </c>
      <c r="C37" s="23" t="s">
        <v>63</v>
      </c>
      <c r="D37" s="58" t="s">
        <v>205</v>
      </c>
      <c r="E37" s="59" t="s">
        <v>207</v>
      </c>
      <c r="F37" s="59"/>
      <c r="G37" s="60" t="s">
        <v>208</v>
      </c>
      <c r="H37" s="58"/>
      <c r="I37" s="59" t="s">
        <v>208</v>
      </c>
      <c r="J37" s="59" t="s">
        <v>208</v>
      </c>
      <c r="K37" s="59" t="s">
        <v>206</v>
      </c>
      <c r="L37" s="73"/>
      <c r="M37" s="58"/>
      <c r="N37" s="59" t="s">
        <v>205</v>
      </c>
      <c r="O37" s="59" t="s">
        <v>205</v>
      </c>
      <c r="P37" s="59"/>
      <c r="Q37" s="86"/>
      <c r="R37" s="58" t="s">
        <v>206</v>
      </c>
      <c r="S37" s="59" t="s">
        <v>206</v>
      </c>
      <c r="T37" s="59"/>
      <c r="U37" s="59" t="s">
        <v>207</v>
      </c>
      <c r="V37" s="73"/>
      <c r="W37" s="90"/>
      <c r="X37" s="91"/>
      <c r="Y37" s="91"/>
      <c r="Z37" s="91"/>
      <c r="AA37" s="86"/>
      <c r="AB37" s="58" t="s">
        <v>208</v>
      </c>
      <c r="AC37" s="59"/>
      <c r="AD37" s="59" t="s">
        <v>207</v>
      </c>
      <c r="AE37" s="100" t="s">
        <v>207</v>
      </c>
      <c r="AF37"/>
      <c r="AG37" s="114">
        <f t="shared" si="2"/>
        <v>14</v>
      </c>
      <c r="AH37" s="116">
        <f t="shared" si="0"/>
        <v>3</v>
      </c>
      <c r="AI37" s="117">
        <f t="shared" si="1"/>
        <v>1</v>
      </c>
      <c r="AJ37" s="118">
        <v>4</v>
      </c>
      <c r="AK37" s="115">
        <f t="shared" si="3"/>
        <v>18</v>
      </c>
    </row>
    <row r="38" spans="1:40" ht="15" customHeight="1" x14ac:dyDescent="0.25">
      <c r="A38" s="159"/>
      <c r="B38" s="17">
        <v>5</v>
      </c>
      <c r="C38" s="23" t="s">
        <v>64</v>
      </c>
      <c r="D38" s="58" t="s">
        <v>211</v>
      </c>
      <c r="E38" s="59"/>
      <c r="F38" s="59" t="s">
        <v>210</v>
      </c>
      <c r="G38" s="60" t="s">
        <v>210</v>
      </c>
      <c r="H38" s="58" t="s">
        <v>212</v>
      </c>
      <c r="I38" s="59" t="s">
        <v>212</v>
      </c>
      <c r="J38" s="59"/>
      <c r="K38" s="59"/>
      <c r="L38" s="73"/>
      <c r="M38" s="58"/>
      <c r="N38" s="59"/>
      <c r="O38" s="59"/>
      <c r="P38" s="59"/>
      <c r="Q38" s="86"/>
      <c r="R38" s="58" t="s">
        <v>211</v>
      </c>
      <c r="S38" s="59" t="s">
        <v>211</v>
      </c>
      <c r="T38" s="59"/>
      <c r="U38" s="59" t="s">
        <v>212</v>
      </c>
      <c r="V38" s="73"/>
      <c r="W38" s="58"/>
      <c r="X38" s="59" t="s">
        <v>212</v>
      </c>
      <c r="Y38" s="59" t="s">
        <v>210</v>
      </c>
      <c r="Z38" s="59"/>
      <c r="AA38" s="86"/>
      <c r="AB38" s="58"/>
      <c r="AC38" s="59"/>
      <c r="AD38" s="59"/>
      <c r="AE38" s="100"/>
      <c r="AF38"/>
      <c r="AG38" s="114">
        <f t="shared" si="2"/>
        <v>10</v>
      </c>
      <c r="AH38" s="116">
        <f t="shared" si="0"/>
        <v>3</v>
      </c>
      <c r="AI38" s="117">
        <f t="shared" si="1"/>
        <v>1</v>
      </c>
      <c r="AJ38" s="118">
        <v>6</v>
      </c>
      <c r="AK38" s="115">
        <f t="shared" si="3"/>
        <v>16</v>
      </c>
    </row>
    <row r="39" spans="1:40" s="12" customFormat="1" ht="15" customHeight="1" x14ac:dyDescent="0.25">
      <c r="A39" s="159"/>
      <c r="B39" s="22">
        <v>6</v>
      </c>
      <c r="C39" s="132" t="s">
        <v>65</v>
      </c>
      <c r="D39" s="133"/>
      <c r="E39" s="134"/>
      <c r="F39" s="134"/>
      <c r="G39" s="88"/>
      <c r="H39" s="133"/>
      <c r="I39" s="134"/>
      <c r="J39" s="134"/>
      <c r="K39" s="134"/>
      <c r="L39" s="80"/>
      <c r="M39" s="133"/>
      <c r="N39" s="134"/>
      <c r="O39" s="134"/>
      <c r="P39" s="134"/>
      <c r="Q39" s="88"/>
      <c r="R39" s="133"/>
      <c r="S39" s="134"/>
      <c r="T39" s="134"/>
      <c r="U39" s="134"/>
      <c r="V39" s="80"/>
      <c r="W39" s="133"/>
      <c r="X39" s="134"/>
      <c r="Y39" s="134"/>
      <c r="Z39" s="134"/>
      <c r="AA39" s="88"/>
      <c r="AB39" s="133"/>
      <c r="AC39" s="134"/>
      <c r="AD39" s="134"/>
      <c r="AE39" s="135"/>
      <c r="AG39" s="114">
        <f t="shared" si="2"/>
        <v>0</v>
      </c>
      <c r="AH39" s="116">
        <f t="shared" si="0"/>
        <v>0</v>
      </c>
      <c r="AI39" s="117">
        <f t="shared" si="1"/>
        <v>0</v>
      </c>
      <c r="AJ39" s="118"/>
      <c r="AK39" s="115">
        <f t="shared" si="3"/>
        <v>0</v>
      </c>
      <c r="AL39" s="5"/>
      <c r="AM39" s="5"/>
      <c r="AN39" s="5"/>
    </row>
    <row r="40" spans="1:40" ht="15.75" customHeight="1" thickBot="1" x14ac:dyDescent="0.3">
      <c r="A40" s="160"/>
      <c r="B40" s="18">
        <v>7</v>
      </c>
      <c r="C40" s="131" t="s">
        <v>66</v>
      </c>
      <c r="D40" s="61"/>
      <c r="E40" s="62"/>
      <c r="F40" s="62"/>
      <c r="G40" s="63"/>
      <c r="H40" s="61" t="s">
        <v>36</v>
      </c>
      <c r="I40" s="62" t="s">
        <v>36</v>
      </c>
      <c r="J40" s="62" t="s">
        <v>26</v>
      </c>
      <c r="K40" s="62" t="s">
        <v>26</v>
      </c>
      <c r="L40" s="74"/>
      <c r="M40" s="61" t="s">
        <v>36</v>
      </c>
      <c r="N40" s="62" t="s">
        <v>26</v>
      </c>
      <c r="O40" s="62" t="s">
        <v>32</v>
      </c>
      <c r="P40" s="62" t="s">
        <v>32</v>
      </c>
      <c r="Q40" s="87"/>
      <c r="R40" s="61" t="s">
        <v>32</v>
      </c>
      <c r="S40" s="62"/>
      <c r="T40" s="62" t="s">
        <v>34</v>
      </c>
      <c r="U40" s="62" t="s">
        <v>39</v>
      </c>
      <c r="V40" s="74"/>
      <c r="W40" s="61" t="s">
        <v>39</v>
      </c>
      <c r="X40" s="62" t="s">
        <v>39</v>
      </c>
      <c r="Y40" s="62" t="s">
        <v>34</v>
      </c>
      <c r="Z40" s="62" t="s">
        <v>34</v>
      </c>
      <c r="AA40" s="87"/>
      <c r="AB40" s="61"/>
      <c r="AC40" s="62"/>
      <c r="AD40" s="62"/>
      <c r="AE40" s="101"/>
      <c r="AF40"/>
      <c r="AG40" s="114">
        <f t="shared" si="2"/>
        <v>15</v>
      </c>
      <c r="AH40" s="116">
        <f t="shared" si="0"/>
        <v>4</v>
      </c>
      <c r="AI40" s="117">
        <f t="shared" si="1"/>
        <v>0</v>
      </c>
      <c r="AJ40" s="118"/>
      <c r="AK40" s="115">
        <f t="shared" si="3"/>
        <v>15</v>
      </c>
    </row>
    <row r="41" spans="1:40" ht="15.75" customHeight="1" x14ac:dyDescent="0.25">
      <c r="A41" s="158" t="s">
        <v>67</v>
      </c>
      <c r="B41" s="16">
        <v>1</v>
      </c>
      <c r="C41" s="126" t="s">
        <v>68</v>
      </c>
      <c r="D41" s="55" t="s">
        <v>215</v>
      </c>
      <c r="E41" s="56"/>
      <c r="F41" s="56" t="s">
        <v>39</v>
      </c>
      <c r="G41" s="57" t="s">
        <v>37</v>
      </c>
      <c r="H41" s="55"/>
      <c r="I41" s="56"/>
      <c r="J41" s="56"/>
      <c r="K41" s="56"/>
      <c r="L41" s="72"/>
      <c r="M41" s="55"/>
      <c r="N41" s="56"/>
      <c r="O41" s="56"/>
      <c r="P41" s="56"/>
      <c r="Q41" s="85"/>
      <c r="R41" s="55" t="s">
        <v>37</v>
      </c>
      <c r="S41" s="56"/>
      <c r="T41" s="56" t="s">
        <v>26</v>
      </c>
      <c r="U41" s="56"/>
      <c r="V41" s="72"/>
      <c r="W41" s="55"/>
      <c r="X41" s="56" t="s">
        <v>26</v>
      </c>
      <c r="Y41" s="56" t="s">
        <v>39</v>
      </c>
      <c r="Z41" s="56" t="s">
        <v>211</v>
      </c>
      <c r="AA41" s="85"/>
      <c r="AB41" s="55"/>
      <c r="AC41" s="56"/>
      <c r="AD41" s="56" t="s">
        <v>203</v>
      </c>
      <c r="AE41" s="99" t="s">
        <v>211</v>
      </c>
      <c r="AF41"/>
      <c r="AG41" s="114">
        <f t="shared" si="2"/>
        <v>10</v>
      </c>
      <c r="AH41" s="116">
        <f t="shared" si="0"/>
        <v>2</v>
      </c>
      <c r="AI41" s="117">
        <f t="shared" si="1"/>
        <v>1</v>
      </c>
      <c r="AJ41" s="118">
        <v>6</v>
      </c>
      <c r="AK41" s="115">
        <f t="shared" si="3"/>
        <v>16</v>
      </c>
    </row>
    <row r="42" spans="1:40" ht="15.75" customHeight="1" x14ac:dyDescent="0.25">
      <c r="A42" s="159"/>
      <c r="B42" s="17">
        <v>2</v>
      </c>
      <c r="C42" s="23" t="s">
        <v>69</v>
      </c>
      <c r="D42" s="58" t="s">
        <v>34</v>
      </c>
      <c r="E42" s="59" t="s">
        <v>206</v>
      </c>
      <c r="F42" s="59" t="s">
        <v>40</v>
      </c>
      <c r="G42" s="60"/>
      <c r="H42" s="58"/>
      <c r="I42" s="59"/>
      <c r="J42" s="59"/>
      <c r="K42" s="59"/>
      <c r="L42" s="73"/>
      <c r="M42" s="58" t="s">
        <v>205</v>
      </c>
      <c r="N42" s="59" t="s">
        <v>210</v>
      </c>
      <c r="O42" s="59"/>
      <c r="P42" s="59"/>
      <c r="Q42" s="86"/>
      <c r="R42" s="58"/>
      <c r="S42" s="59"/>
      <c r="T42" s="59"/>
      <c r="U42" s="59"/>
      <c r="V42" s="73"/>
      <c r="W42" s="58" t="s">
        <v>210</v>
      </c>
      <c r="X42" s="59"/>
      <c r="Y42" s="59" t="s">
        <v>204</v>
      </c>
      <c r="Z42" s="59" t="s">
        <v>212</v>
      </c>
      <c r="AA42" s="86"/>
      <c r="AB42" s="58" t="s">
        <v>205</v>
      </c>
      <c r="AC42" s="59" t="s">
        <v>40</v>
      </c>
      <c r="AD42" s="59" t="s">
        <v>206</v>
      </c>
      <c r="AE42" s="100"/>
      <c r="AF42"/>
      <c r="AG42" s="114">
        <f t="shared" si="2"/>
        <v>11</v>
      </c>
      <c r="AH42" s="116">
        <f t="shared" si="0"/>
        <v>4</v>
      </c>
      <c r="AI42" s="117">
        <f t="shared" si="1"/>
        <v>0</v>
      </c>
      <c r="AJ42" s="118">
        <v>4</v>
      </c>
      <c r="AK42" s="115">
        <f t="shared" si="3"/>
        <v>15</v>
      </c>
    </row>
    <row r="43" spans="1:40" ht="15.75" customHeight="1" thickBot="1" x14ac:dyDescent="0.3">
      <c r="A43" s="160"/>
      <c r="B43" s="18">
        <v>3</v>
      </c>
      <c r="C43" s="131" t="s">
        <v>70</v>
      </c>
      <c r="D43" s="61" t="s">
        <v>207</v>
      </c>
      <c r="E43" s="62" t="s">
        <v>214</v>
      </c>
      <c r="F43" s="62"/>
      <c r="G43" s="63" t="s">
        <v>36</v>
      </c>
      <c r="H43" s="76"/>
      <c r="I43" s="77"/>
      <c r="J43" s="77"/>
      <c r="K43" s="77"/>
      <c r="L43" s="74"/>
      <c r="M43" s="61"/>
      <c r="N43" s="62"/>
      <c r="O43" s="62"/>
      <c r="P43" s="62"/>
      <c r="Q43" s="87"/>
      <c r="R43" s="61"/>
      <c r="S43" s="62"/>
      <c r="T43" s="62"/>
      <c r="U43" s="62"/>
      <c r="V43" s="74"/>
      <c r="W43" s="61" t="s">
        <v>202</v>
      </c>
      <c r="X43" s="62" t="s">
        <v>208</v>
      </c>
      <c r="Y43" s="62"/>
      <c r="Z43" s="62" t="s">
        <v>213</v>
      </c>
      <c r="AA43" s="87"/>
      <c r="AB43" s="61"/>
      <c r="AC43" s="62" t="s">
        <v>28</v>
      </c>
      <c r="AD43" s="62" t="s">
        <v>209</v>
      </c>
      <c r="AE43" s="101" t="s">
        <v>32</v>
      </c>
      <c r="AF43"/>
      <c r="AG43" s="114">
        <f t="shared" si="2"/>
        <v>9</v>
      </c>
      <c r="AH43" s="116">
        <f t="shared" si="0"/>
        <v>2</v>
      </c>
      <c r="AI43" s="117">
        <f t="shared" si="1"/>
        <v>1</v>
      </c>
      <c r="AJ43" s="118">
        <v>4</v>
      </c>
      <c r="AK43" s="115">
        <f t="shared" si="3"/>
        <v>13</v>
      </c>
    </row>
    <row r="44" spans="1:40" ht="15.75" customHeight="1" x14ac:dyDescent="0.25">
      <c r="A44" s="158" t="s">
        <v>71</v>
      </c>
      <c r="B44" s="16">
        <v>1</v>
      </c>
      <c r="C44" s="126" t="s">
        <v>72</v>
      </c>
      <c r="D44" s="55"/>
      <c r="E44" s="56" t="s">
        <v>205</v>
      </c>
      <c r="F44" s="56" t="s">
        <v>209</v>
      </c>
      <c r="G44" s="57" t="s">
        <v>39</v>
      </c>
      <c r="H44" s="78"/>
      <c r="I44" s="79"/>
      <c r="J44" s="79"/>
      <c r="K44" s="79"/>
      <c r="L44" s="72"/>
      <c r="M44" s="55"/>
      <c r="N44" s="56"/>
      <c r="O44" s="56"/>
      <c r="P44" s="56"/>
      <c r="Q44" s="85"/>
      <c r="R44" s="55" t="s">
        <v>215</v>
      </c>
      <c r="S44" s="56" t="s">
        <v>202</v>
      </c>
      <c r="T44" s="56" t="s">
        <v>214</v>
      </c>
      <c r="U44" s="56" t="s">
        <v>26</v>
      </c>
      <c r="V44" s="72"/>
      <c r="W44" s="55" t="s">
        <v>206</v>
      </c>
      <c r="X44" s="56" t="s">
        <v>210</v>
      </c>
      <c r="Y44" s="56" t="s">
        <v>36</v>
      </c>
      <c r="Z44" s="56" t="s">
        <v>208</v>
      </c>
      <c r="AA44" s="85"/>
      <c r="AB44" s="55" t="s">
        <v>207</v>
      </c>
      <c r="AC44" s="56" t="s">
        <v>32</v>
      </c>
      <c r="AD44" s="56"/>
      <c r="AE44" s="99"/>
      <c r="AF44"/>
      <c r="AG44" s="114">
        <f t="shared" si="2"/>
        <v>13</v>
      </c>
      <c r="AH44" s="116">
        <f t="shared" si="0"/>
        <v>3</v>
      </c>
      <c r="AI44" s="117">
        <f t="shared" si="1"/>
        <v>1</v>
      </c>
      <c r="AJ44" s="118">
        <v>4</v>
      </c>
      <c r="AK44" s="115">
        <f t="shared" si="3"/>
        <v>17</v>
      </c>
    </row>
    <row r="45" spans="1:40" ht="15.75" customHeight="1" thickBot="1" x14ac:dyDescent="0.3">
      <c r="A45" s="160"/>
      <c r="B45" s="18">
        <v>2</v>
      </c>
      <c r="C45" s="131" t="s">
        <v>73</v>
      </c>
      <c r="D45" s="61" t="s">
        <v>40</v>
      </c>
      <c r="E45" s="62"/>
      <c r="F45" s="62" t="s">
        <v>213</v>
      </c>
      <c r="G45" s="63"/>
      <c r="H45" s="61"/>
      <c r="I45" s="62"/>
      <c r="J45" s="62" t="s">
        <v>211</v>
      </c>
      <c r="K45" s="62" t="s">
        <v>204</v>
      </c>
      <c r="L45" s="74"/>
      <c r="M45" s="61"/>
      <c r="N45" s="62"/>
      <c r="O45" s="62" t="s">
        <v>212</v>
      </c>
      <c r="P45" s="62" t="s">
        <v>37</v>
      </c>
      <c r="Q45" s="87"/>
      <c r="R45" s="61"/>
      <c r="S45" s="62"/>
      <c r="T45" s="62"/>
      <c r="U45" s="62"/>
      <c r="V45" s="74"/>
      <c r="W45" s="61"/>
      <c r="X45" s="62"/>
      <c r="Y45" s="62"/>
      <c r="Z45" s="62"/>
      <c r="AA45" s="87"/>
      <c r="AB45" s="61" t="s">
        <v>28</v>
      </c>
      <c r="AC45" s="62"/>
      <c r="AD45" s="62" t="s">
        <v>34</v>
      </c>
      <c r="AE45" s="101" t="s">
        <v>203</v>
      </c>
      <c r="AF45"/>
      <c r="AG45" s="114">
        <f t="shared" si="2"/>
        <v>9</v>
      </c>
      <c r="AH45" s="116">
        <f t="shared" si="0"/>
        <v>2</v>
      </c>
      <c r="AI45" s="117">
        <f t="shared" si="1"/>
        <v>0</v>
      </c>
      <c r="AJ45" s="118">
        <v>4</v>
      </c>
      <c r="AK45" s="115">
        <f t="shared" si="3"/>
        <v>13</v>
      </c>
    </row>
    <row r="46" spans="1:40" ht="15" customHeight="1" x14ac:dyDescent="0.25">
      <c r="A46" s="158" t="s">
        <v>74</v>
      </c>
      <c r="B46" s="16">
        <v>1</v>
      </c>
      <c r="C46" s="126" t="s">
        <v>75</v>
      </c>
      <c r="D46" s="55" t="s">
        <v>206</v>
      </c>
      <c r="E46" s="56"/>
      <c r="F46" s="56" t="s">
        <v>211</v>
      </c>
      <c r="G46" s="57" t="s">
        <v>40</v>
      </c>
      <c r="H46" s="55"/>
      <c r="I46" s="56"/>
      <c r="J46" s="56"/>
      <c r="K46" s="56"/>
      <c r="L46" s="72"/>
      <c r="M46" s="55"/>
      <c r="N46" s="56" t="s">
        <v>34</v>
      </c>
      <c r="O46" s="56"/>
      <c r="P46" s="56" t="s">
        <v>36</v>
      </c>
      <c r="Q46" s="85"/>
      <c r="R46" s="55"/>
      <c r="S46" s="56"/>
      <c r="T46" s="56"/>
      <c r="U46" s="56"/>
      <c r="V46" s="72"/>
      <c r="W46" s="55"/>
      <c r="X46" s="56"/>
      <c r="Y46" s="56"/>
      <c r="Z46" s="56"/>
      <c r="AA46" s="85"/>
      <c r="AB46" s="55" t="s">
        <v>36</v>
      </c>
      <c r="AC46" s="56" t="s">
        <v>205</v>
      </c>
      <c r="AD46" s="56"/>
      <c r="AE46" s="99" t="s">
        <v>34</v>
      </c>
      <c r="AF46"/>
      <c r="AG46" s="114">
        <f t="shared" si="2"/>
        <v>8</v>
      </c>
      <c r="AH46" s="116">
        <f t="shared" si="0"/>
        <v>2</v>
      </c>
      <c r="AI46" s="117">
        <f t="shared" si="1"/>
        <v>1</v>
      </c>
      <c r="AJ46" s="118">
        <v>3</v>
      </c>
      <c r="AK46" s="115">
        <f t="shared" si="3"/>
        <v>11</v>
      </c>
    </row>
    <row r="47" spans="1:40" ht="15" customHeight="1" x14ac:dyDescent="0.25">
      <c r="A47" s="159"/>
      <c r="B47" s="17">
        <v>2</v>
      </c>
      <c r="C47" s="23" t="s">
        <v>145</v>
      </c>
      <c r="D47" s="58" t="s">
        <v>214</v>
      </c>
      <c r="E47" s="59" t="s">
        <v>32</v>
      </c>
      <c r="F47" s="59"/>
      <c r="G47" s="60" t="s">
        <v>215</v>
      </c>
      <c r="H47" s="58"/>
      <c r="I47" s="59"/>
      <c r="J47" s="59"/>
      <c r="K47" s="59"/>
      <c r="L47" s="73"/>
      <c r="M47" s="58"/>
      <c r="N47" s="59"/>
      <c r="O47" s="59"/>
      <c r="P47" s="59"/>
      <c r="Q47" s="86"/>
      <c r="R47" s="58" t="s">
        <v>203</v>
      </c>
      <c r="S47" s="59" t="s">
        <v>28</v>
      </c>
      <c r="T47" s="59"/>
      <c r="U47" s="59"/>
      <c r="V47" s="73"/>
      <c r="W47" s="58" t="s">
        <v>203</v>
      </c>
      <c r="X47" s="59" t="s">
        <v>213</v>
      </c>
      <c r="Y47" s="59" t="s">
        <v>202</v>
      </c>
      <c r="Z47" s="59" t="s">
        <v>28</v>
      </c>
      <c r="AA47" s="86"/>
      <c r="AB47" s="58" t="s">
        <v>32</v>
      </c>
      <c r="AC47" s="59"/>
      <c r="AD47" s="59" t="s">
        <v>215</v>
      </c>
      <c r="AE47" s="100" t="s">
        <v>214</v>
      </c>
      <c r="AF47"/>
      <c r="AG47" s="114">
        <f>COUNTA(D47:AE47)</f>
        <v>12</v>
      </c>
      <c r="AH47" s="116">
        <f>+COUNTA(D47,H47,M47,R47,W47,AB47)</f>
        <v>4</v>
      </c>
      <c r="AI47" s="117">
        <f>+COUNTA(G47,L47,Q47,V47,AA47)</f>
        <v>1</v>
      </c>
      <c r="AJ47" s="118">
        <v>4</v>
      </c>
      <c r="AK47" s="115">
        <f>+AG47+AJ47</f>
        <v>16</v>
      </c>
    </row>
    <row r="48" spans="1:40" ht="15.75" customHeight="1" thickBot="1" x14ac:dyDescent="0.3">
      <c r="A48" s="161"/>
      <c r="B48" s="18">
        <v>3</v>
      </c>
      <c r="C48" s="131" t="s">
        <v>76</v>
      </c>
      <c r="D48" s="61"/>
      <c r="E48" s="62"/>
      <c r="F48" s="62"/>
      <c r="G48" s="63"/>
      <c r="H48" s="76"/>
      <c r="I48" s="77"/>
      <c r="J48" s="77"/>
      <c r="K48" s="77"/>
      <c r="L48" s="74"/>
      <c r="M48" s="61" t="s">
        <v>26</v>
      </c>
      <c r="N48" s="62" t="s">
        <v>39</v>
      </c>
      <c r="O48" s="62"/>
      <c r="P48" s="62" t="s">
        <v>210</v>
      </c>
      <c r="Q48" s="87"/>
      <c r="R48" s="61" t="s">
        <v>212</v>
      </c>
      <c r="S48" s="62"/>
      <c r="T48" s="62" t="s">
        <v>209</v>
      </c>
      <c r="U48" s="62"/>
      <c r="V48" s="74"/>
      <c r="W48" s="61" t="s">
        <v>37</v>
      </c>
      <c r="X48" s="62" t="s">
        <v>207</v>
      </c>
      <c r="Y48" s="62" t="s">
        <v>208</v>
      </c>
      <c r="Z48" s="62" t="s">
        <v>204</v>
      </c>
      <c r="AA48" s="87"/>
      <c r="AB48" s="61"/>
      <c r="AC48" s="62"/>
      <c r="AD48" s="62"/>
      <c r="AE48" s="101"/>
      <c r="AF48"/>
      <c r="AG48" s="114">
        <f t="shared" si="2"/>
        <v>9</v>
      </c>
      <c r="AH48" s="116">
        <f t="shared" si="0"/>
        <v>3</v>
      </c>
      <c r="AI48" s="117">
        <f t="shared" si="1"/>
        <v>0</v>
      </c>
      <c r="AJ48" s="118"/>
      <c r="AK48" s="115">
        <f t="shared" si="3"/>
        <v>9</v>
      </c>
    </row>
    <row r="49" spans="1:40" ht="15" customHeight="1" x14ac:dyDescent="0.25">
      <c r="A49" s="158" t="s">
        <v>77</v>
      </c>
      <c r="B49" s="16">
        <v>1</v>
      </c>
      <c r="C49" s="126" t="s">
        <v>78</v>
      </c>
      <c r="D49" s="55" t="s">
        <v>203</v>
      </c>
      <c r="E49" s="56" t="s">
        <v>208</v>
      </c>
      <c r="F49" s="56" t="s">
        <v>208</v>
      </c>
      <c r="G49" s="57"/>
      <c r="H49" s="78"/>
      <c r="I49" s="79"/>
      <c r="J49" s="79"/>
      <c r="K49" s="79"/>
      <c r="L49" s="72"/>
      <c r="M49" s="55" t="s">
        <v>203</v>
      </c>
      <c r="N49" s="56" t="s">
        <v>32</v>
      </c>
      <c r="O49" s="56" t="s">
        <v>208</v>
      </c>
      <c r="P49" s="56" t="s">
        <v>212</v>
      </c>
      <c r="Q49" s="85"/>
      <c r="R49" s="55"/>
      <c r="S49" s="56"/>
      <c r="T49" s="56"/>
      <c r="U49" s="56"/>
      <c r="V49" s="72"/>
      <c r="W49" s="55" t="s">
        <v>32</v>
      </c>
      <c r="X49" s="56" t="s">
        <v>32</v>
      </c>
      <c r="Y49" s="56" t="s">
        <v>203</v>
      </c>
      <c r="Z49" s="56"/>
      <c r="AA49" s="85"/>
      <c r="AB49" s="55" t="s">
        <v>212</v>
      </c>
      <c r="AC49" s="56" t="s">
        <v>212</v>
      </c>
      <c r="AD49" s="56"/>
      <c r="AE49" s="99"/>
      <c r="AF49"/>
      <c r="AG49" s="114">
        <f t="shared" si="2"/>
        <v>12</v>
      </c>
      <c r="AH49" s="116">
        <f t="shared" si="0"/>
        <v>4</v>
      </c>
      <c r="AI49" s="117">
        <f t="shared" si="1"/>
        <v>0</v>
      </c>
      <c r="AJ49" s="118">
        <v>4</v>
      </c>
      <c r="AK49" s="115">
        <f t="shared" si="3"/>
        <v>16</v>
      </c>
    </row>
    <row r="50" spans="1:40" ht="15" customHeight="1" x14ac:dyDescent="0.25">
      <c r="A50" s="159"/>
      <c r="B50" s="17">
        <v>2</v>
      </c>
      <c r="C50" s="23" t="s">
        <v>79</v>
      </c>
      <c r="D50" s="58"/>
      <c r="E50" s="59"/>
      <c r="F50" s="59"/>
      <c r="G50" s="60"/>
      <c r="H50" s="58" t="s">
        <v>207</v>
      </c>
      <c r="I50" s="59" t="s">
        <v>207</v>
      </c>
      <c r="J50" s="59" t="s">
        <v>213</v>
      </c>
      <c r="K50" s="59" t="s">
        <v>210</v>
      </c>
      <c r="L50" s="73"/>
      <c r="M50" s="58" t="s">
        <v>210</v>
      </c>
      <c r="N50" s="59" t="s">
        <v>211</v>
      </c>
      <c r="O50" s="59"/>
      <c r="P50" s="59" t="s">
        <v>207</v>
      </c>
      <c r="Q50" s="86"/>
      <c r="R50" s="58" t="s">
        <v>210</v>
      </c>
      <c r="S50" s="59" t="s">
        <v>205</v>
      </c>
      <c r="T50" s="59" t="s">
        <v>205</v>
      </c>
      <c r="U50" s="59" t="s">
        <v>213</v>
      </c>
      <c r="V50" s="73"/>
      <c r="W50" s="58" t="s">
        <v>211</v>
      </c>
      <c r="X50" s="59" t="s">
        <v>211</v>
      </c>
      <c r="Y50" s="59" t="s">
        <v>213</v>
      </c>
      <c r="Z50" s="59" t="s">
        <v>205</v>
      </c>
      <c r="AA50" s="86"/>
      <c r="AB50" s="58"/>
      <c r="AC50" s="59"/>
      <c r="AD50" s="59"/>
      <c r="AE50" s="100"/>
      <c r="AF50"/>
      <c r="AG50" s="114">
        <f t="shared" si="2"/>
        <v>15</v>
      </c>
      <c r="AH50" s="116">
        <f t="shared" si="0"/>
        <v>4</v>
      </c>
      <c r="AI50" s="117">
        <f t="shared" si="1"/>
        <v>0</v>
      </c>
      <c r="AJ50" s="118"/>
      <c r="AK50" s="115">
        <f t="shared" si="3"/>
        <v>15</v>
      </c>
    </row>
    <row r="51" spans="1:40" ht="15" customHeight="1" x14ac:dyDescent="0.25">
      <c r="A51" s="159"/>
      <c r="B51" s="17">
        <v>3</v>
      </c>
      <c r="C51" s="23" t="s">
        <v>80</v>
      </c>
      <c r="D51" s="58"/>
      <c r="E51" s="59"/>
      <c r="F51" s="59"/>
      <c r="G51" s="60"/>
      <c r="H51" s="58" t="s">
        <v>206</v>
      </c>
      <c r="I51" s="59" t="s">
        <v>202</v>
      </c>
      <c r="J51" s="59" t="s">
        <v>202</v>
      </c>
      <c r="K51" s="59" t="s">
        <v>209</v>
      </c>
      <c r="L51" s="73"/>
      <c r="M51" s="58"/>
      <c r="N51" s="59"/>
      <c r="O51" s="59"/>
      <c r="P51" s="59"/>
      <c r="Q51" s="86"/>
      <c r="R51" s="58" t="s">
        <v>26</v>
      </c>
      <c r="S51" s="59" t="s">
        <v>39</v>
      </c>
      <c r="T51" s="59" t="s">
        <v>206</v>
      </c>
      <c r="U51" s="59" t="s">
        <v>209</v>
      </c>
      <c r="V51" s="73"/>
      <c r="W51" s="58" t="s">
        <v>209</v>
      </c>
      <c r="X51" s="59" t="s">
        <v>209</v>
      </c>
      <c r="Y51" s="59" t="s">
        <v>206</v>
      </c>
      <c r="Z51" s="59" t="s">
        <v>39</v>
      </c>
      <c r="AA51" s="86"/>
      <c r="AB51" s="58" t="s">
        <v>26</v>
      </c>
      <c r="AC51" s="59" t="s">
        <v>26</v>
      </c>
      <c r="AD51" s="59" t="s">
        <v>39</v>
      </c>
      <c r="AE51" s="100" t="s">
        <v>202</v>
      </c>
      <c r="AF51"/>
      <c r="AG51" s="114">
        <f t="shared" si="2"/>
        <v>16</v>
      </c>
      <c r="AH51" s="116">
        <f t="shared" si="0"/>
        <v>4</v>
      </c>
      <c r="AI51" s="117">
        <f t="shared" si="1"/>
        <v>0</v>
      </c>
      <c r="AJ51" s="118">
        <v>4</v>
      </c>
      <c r="AK51" s="115">
        <f t="shared" si="3"/>
        <v>20</v>
      </c>
    </row>
    <row r="52" spans="1:40" s="12" customFormat="1" ht="15" customHeight="1" x14ac:dyDescent="0.25">
      <c r="A52" s="159"/>
      <c r="B52" s="19">
        <v>4</v>
      </c>
      <c r="C52" s="132" t="s">
        <v>81</v>
      </c>
      <c r="D52" s="133"/>
      <c r="E52" s="134"/>
      <c r="F52" s="134"/>
      <c r="G52" s="88"/>
      <c r="H52" s="133"/>
      <c r="I52" s="134"/>
      <c r="J52" s="134"/>
      <c r="K52" s="134"/>
      <c r="L52" s="80"/>
      <c r="M52" s="133"/>
      <c r="N52" s="134"/>
      <c r="O52" s="134"/>
      <c r="P52" s="134"/>
      <c r="Q52" s="88"/>
      <c r="R52" s="133"/>
      <c r="S52" s="134"/>
      <c r="T52" s="134"/>
      <c r="U52" s="134"/>
      <c r="V52" s="80"/>
      <c r="W52" s="133"/>
      <c r="X52" s="134"/>
      <c r="Y52" s="134"/>
      <c r="Z52" s="134"/>
      <c r="AA52" s="88"/>
      <c r="AB52" s="133"/>
      <c r="AC52" s="134"/>
      <c r="AD52" s="134"/>
      <c r="AE52" s="135"/>
      <c r="AG52" s="114">
        <f t="shared" si="2"/>
        <v>0</v>
      </c>
      <c r="AH52" s="116">
        <f t="shared" si="0"/>
        <v>0</v>
      </c>
      <c r="AI52" s="117">
        <f t="shared" si="1"/>
        <v>0</v>
      </c>
      <c r="AJ52" s="118"/>
      <c r="AK52" s="115">
        <f t="shared" si="3"/>
        <v>0</v>
      </c>
      <c r="AL52" s="5"/>
      <c r="AM52" s="5"/>
      <c r="AN52" s="5"/>
    </row>
    <row r="53" spans="1:40" ht="15" customHeight="1" x14ac:dyDescent="0.25">
      <c r="A53" s="159"/>
      <c r="B53" s="17">
        <v>5</v>
      </c>
      <c r="C53" s="23" t="s">
        <v>82</v>
      </c>
      <c r="D53" s="58"/>
      <c r="E53" s="59"/>
      <c r="F53" s="59" t="s">
        <v>214</v>
      </c>
      <c r="G53" s="60" t="s">
        <v>214</v>
      </c>
      <c r="H53" s="58" t="s">
        <v>215</v>
      </c>
      <c r="I53" s="59"/>
      <c r="J53" s="59" t="s">
        <v>37</v>
      </c>
      <c r="K53" s="59" t="s">
        <v>37</v>
      </c>
      <c r="L53" s="73"/>
      <c r="M53" s="58"/>
      <c r="N53" s="59"/>
      <c r="O53" s="59"/>
      <c r="P53" s="59"/>
      <c r="Q53" s="86"/>
      <c r="R53" s="58"/>
      <c r="S53" s="59"/>
      <c r="T53" s="59"/>
      <c r="U53" s="59"/>
      <c r="V53" s="73"/>
      <c r="W53" s="58"/>
      <c r="X53" s="59" t="s">
        <v>37</v>
      </c>
      <c r="Y53" s="59" t="s">
        <v>40</v>
      </c>
      <c r="Z53" s="59" t="s">
        <v>40</v>
      </c>
      <c r="AA53" s="86"/>
      <c r="AB53" s="58" t="s">
        <v>215</v>
      </c>
      <c r="AC53" s="59" t="s">
        <v>215</v>
      </c>
      <c r="AD53" s="59" t="s">
        <v>214</v>
      </c>
      <c r="AE53" s="100" t="s">
        <v>40</v>
      </c>
      <c r="AF53"/>
      <c r="AG53" s="114">
        <f t="shared" si="2"/>
        <v>12</v>
      </c>
      <c r="AH53" s="116">
        <f t="shared" si="0"/>
        <v>2</v>
      </c>
      <c r="AI53" s="117">
        <f t="shared" si="1"/>
        <v>1</v>
      </c>
      <c r="AJ53" s="118"/>
      <c r="AK53" s="115">
        <f t="shared" si="3"/>
        <v>12</v>
      </c>
    </row>
    <row r="54" spans="1:40" ht="15.75" customHeight="1" thickBot="1" x14ac:dyDescent="0.3">
      <c r="A54" s="161"/>
      <c r="B54" s="18">
        <v>6</v>
      </c>
      <c r="C54" s="131" t="s">
        <v>83</v>
      </c>
      <c r="D54" s="61" t="s">
        <v>28</v>
      </c>
      <c r="E54" s="62" t="s">
        <v>28</v>
      </c>
      <c r="F54" s="62"/>
      <c r="G54" s="63" t="s">
        <v>34</v>
      </c>
      <c r="H54" s="76"/>
      <c r="I54" s="77"/>
      <c r="J54" s="77"/>
      <c r="K54" s="77"/>
      <c r="L54" s="74"/>
      <c r="M54" s="61" t="s">
        <v>34</v>
      </c>
      <c r="N54" s="62"/>
      <c r="O54" s="62" t="s">
        <v>204</v>
      </c>
      <c r="P54" s="62" t="s">
        <v>204</v>
      </c>
      <c r="Q54" s="87"/>
      <c r="R54" s="61" t="s">
        <v>36</v>
      </c>
      <c r="S54" s="62" t="s">
        <v>36</v>
      </c>
      <c r="T54" s="62" t="s">
        <v>204</v>
      </c>
      <c r="U54" s="62" t="s">
        <v>34</v>
      </c>
      <c r="V54" s="74"/>
      <c r="W54" s="61"/>
      <c r="X54" s="62"/>
      <c r="Y54" s="62"/>
      <c r="Z54" s="62"/>
      <c r="AA54" s="87"/>
      <c r="AB54" s="61"/>
      <c r="AC54" s="62" t="s">
        <v>36</v>
      </c>
      <c r="AD54" s="62"/>
      <c r="AE54" s="101" t="s">
        <v>28</v>
      </c>
      <c r="AF54"/>
      <c r="AG54" s="114">
        <f t="shared" si="2"/>
        <v>12</v>
      </c>
      <c r="AH54" s="116">
        <f t="shared" si="0"/>
        <v>3</v>
      </c>
      <c r="AI54" s="117">
        <f t="shared" si="1"/>
        <v>1</v>
      </c>
      <c r="AJ54" s="118"/>
      <c r="AK54" s="115">
        <f t="shared" si="3"/>
        <v>12</v>
      </c>
    </row>
    <row r="55" spans="1:40" ht="15.75" customHeight="1" x14ac:dyDescent="0.25">
      <c r="A55" s="158" t="s">
        <v>84</v>
      </c>
      <c r="B55" s="16">
        <v>1</v>
      </c>
      <c r="C55" s="40" t="s">
        <v>85</v>
      </c>
      <c r="D55" s="55"/>
      <c r="E55" s="56"/>
      <c r="F55" s="56"/>
      <c r="G55" s="57"/>
      <c r="H55" s="55"/>
      <c r="I55" s="56"/>
      <c r="J55" s="56"/>
      <c r="K55" s="56"/>
      <c r="L55" s="72"/>
      <c r="M55" s="55"/>
      <c r="N55" s="56"/>
      <c r="O55" s="56"/>
      <c r="P55" s="56"/>
      <c r="Q55" s="85"/>
      <c r="R55" s="55"/>
      <c r="S55" s="56"/>
      <c r="T55" s="56"/>
      <c r="U55" s="56"/>
      <c r="V55" s="72"/>
      <c r="W55" s="55"/>
      <c r="X55" s="56"/>
      <c r="Y55" s="56"/>
      <c r="Z55" s="56"/>
      <c r="AA55" s="85"/>
      <c r="AB55" s="55"/>
      <c r="AC55" s="56"/>
      <c r="AD55" s="56"/>
      <c r="AE55" s="99"/>
      <c r="AF55"/>
      <c r="AG55" s="114">
        <f t="shared" si="2"/>
        <v>0</v>
      </c>
      <c r="AH55" s="116">
        <f t="shared" si="0"/>
        <v>0</v>
      </c>
      <c r="AI55" s="117">
        <f t="shared" si="1"/>
        <v>0</v>
      </c>
      <c r="AJ55" s="118">
        <v>3</v>
      </c>
      <c r="AK55" s="115">
        <f t="shared" si="3"/>
        <v>3</v>
      </c>
    </row>
    <row r="56" spans="1:40" ht="15" customHeight="1" x14ac:dyDescent="0.25">
      <c r="A56" s="159"/>
      <c r="B56" s="17">
        <v>2</v>
      </c>
      <c r="C56" s="41" t="s">
        <v>86</v>
      </c>
      <c r="D56" s="58"/>
      <c r="E56" s="59"/>
      <c r="F56" s="59"/>
      <c r="G56" s="60"/>
      <c r="H56" s="58"/>
      <c r="I56" s="59"/>
      <c r="J56" s="59"/>
      <c r="K56" s="59"/>
      <c r="L56" s="73"/>
      <c r="M56" s="58"/>
      <c r="N56" s="59"/>
      <c r="O56" s="59" t="s">
        <v>206</v>
      </c>
      <c r="P56" s="59" t="s">
        <v>39</v>
      </c>
      <c r="Q56" s="86"/>
      <c r="R56" s="58" t="s">
        <v>39</v>
      </c>
      <c r="S56" s="59" t="s">
        <v>40</v>
      </c>
      <c r="T56" s="59" t="s">
        <v>210</v>
      </c>
      <c r="U56" s="59" t="s">
        <v>210</v>
      </c>
      <c r="V56" s="73"/>
      <c r="W56" s="58" t="s">
        <v>28</v>
      </c>
      <c r="X56" s="59" t="s">
        <v>28</v>
      </c>
      <c r="Y56" s="59" t="s">
        <v>37</v>
      </c>
      <c r="Z56" s="59" t="s">
        <v>206</v>
      </c>
      <c r="AA56" s="86"/>
      <c r="AB56" s="58" t="s">
        <v>211</v>
      </c>
      <c r="AC56" s="59" t="s">
        <v>211</v>
      </c>
      <c r="AD56" s="59" t="s">
        <v>40</v>
      </c>
      <c r="AE56" s="100" t="s">
        <v>37</v>
      </c>
      <c r="AF56"/>
      <c r="AG56" s="114">
        <f t="shared" si="2"/>
        <v>14</v>
      </c>
      <c r="AH56" s="116">
        <f t="shared" si="0"/>
        <v>3</v>
      </c>
      <c r="AI56" s="117">
        <f t="shared" si="1"/>
        <v>0</v>
      </c>
      <c r="AJ56" s="118">
        <v>4</v>
      </c>
      <c r="AK56" s="115">
        <f t="shared" si="3"/>
        <v>18</v>
      </c>
    </row>
    <row r="57" spans="1:40" s="12" customFormat="1" ht="15" customHeight="1" x14ac:dyDescent="0.25">
      <c r="A57" s="159"/>
      <c r="B57" s="22">
        <v>3</v>
      </c>
      <c r="C57" s="132" t="s">
        <v>87</v>
      </c>
      <c r="D57" s="133"/>
      <c r="E57" s="134"/>
      <c r="F57" s="134"/>
      <c r="G57" s="88"/>
      <c r="H57" s="133"/>
      <c r="I57" s="134"/>
      <c r="J57" s="134"/>
      <c r="K57" s="134"/>
      <c r="L57" s="80"/>
      <c r="M57" s="133"/>
      <c r="N57" s="134"/>
      <c r="O57" s="134"/>
      <c r="P57" s="134"/>
      <c r="Q57" s="88"/>
      <c r="R57" s="133"/>
      <c r="S57" s="134"/>
      <c r="T57" s="134"/>
      <c r="U57" s="134"/>
      <c r="V57" s="80"/>
      <c r="W57" s="133"/>
      <c r="X57" s="134"/>
      <c r="Y57" s="134"/>
      <c r="Z57" s="134"/>
      <c r="AA57" s="88"/>
      <c r="AB57" s="133"/>
      <c r="AC57" s="134"/>
      <c r="AD57" s="134"/>
      <c r="AE57" s="135"/>
      <c r="AG57" s="114">
        <f t="shared" si="2"/>
        <v>0</v>
      </c>
      <c r="AH57" s="116">
        <f t="shared" si="0"/>
        <v>0</v>
      </c>
      <c r="AI57" s="117">
        <f t="shared" si="1"/>
        <v>0</v>
      </c>
      <c r="AJ57" s="118"/>
      <c r="AK57" s="115">
        <f t="shared" si="3"/>
        <v>0</v>
      </c>
      <c r="AL57" s="5"/>
      <c r="AM57" s="5"/>
      <c r="AN57" s="5"/>
    </row>
    <row r="58" spans="1:40" ht="15.75" customHeight="1" thickBot="1" x14ac:dyDescent="0.3">
      <c r="A58" s="160"/>
      <c r="B58" s="18">
        <v>4</v>
      </c>
      <c r="C58" s="42" t="s">
        <v>88</v>
      </c>
      <c r="D58" s="61"/>
      <c r="E58" s="62"/>
      <c r="F58" s="62"/>
      <c r="G58" s="63"/>
      <c r="H58" s="61" t="s">
        <v>39</v>
      </c>
      <c r="I58" s="62" t="s">
        <v>32</v>
      </c>
      <c r="J58" s="62" t="s">
        <v>36</v>
      </c>
      <c r="K58" s="62" t="s">
        <v>36</v>
      </c>
      <c r="L58" s="74"/>
      <c r="M58" s="61" t="s">
        <v>211</v>
      </c>
      <c r="N58" s="62" t="s">
        <v>203</v>
      </c>
      <c r="O58" s="62" t="s">
        <v>215</v>
      </c>
      <c r="P58" s="62" t="s">
        <v>40</v>
      </c>
      <c r="Q58" s="87"/>
      <c r="R58" s="61"/>
      <c r="S58" s="62" t="s">
        <v>37</v>
      </c>
      <c r="T58" s="62"/>
      <c r="U58" s="62" t="s">
        <v>206</v>
      </c>
      <c r="V58" s="74"/>
      <c r="W58" s="61" t="s">
        <v>34</v>
      </c>
      <c r="X58" s="62" t="s">
        <v>214</v>
      </c>
      <c r="Y58" s="62" t="s">
        <v>32</v>
      </c>
      <c r="Z58" s="62" t="s">
        <v>203</v>
      </c>
      <c r="AA58" s="87"/>
      <c r="AB58" s="61" t="s">
        <v>214</v>
      </c>
      <c r="AC58" s="62" t="s">
        <v>34</v>
      </c>
      <c r="AD58" s="62"/>
      <c r="AE58" s="101" t="s">
        <v>215</v>
      </c>
      <c r="AF58"/>
      <c r="AG58" s="114">
        <f t="shared" si="2"/>
        <v>17</v>
      </c>
      <c r="AH58" s="116">
        <f t="shared" si="0"/>
        <v>4</v>
      </c>
      <c r="AI58" s="117">
        <f t="shared" si="1"/>
        <v>0</v>
      </c>
      <c r="AJ58" s="118"/>
      <c r="AK58" s="115">
        <f t="shared" si="3"/>
        <v>17</v>
      </c>
    </row>
    <row r="59" spans="1:40" ht="15" customHeight="1" thickBot="1" x14ac:dyDescent="0.3">
      <c r="A59" s="14" t="s">
        <v>89</v>
      </c>
      <c r="B59" s="20">
        <v>1</v>
      </c>
      <c r="C59" s="104" t="s">
        <v>90</v>
      </c>
      <c r="D59" s="64"/>
      <c r="E59" s="65"/>
      <c r="F59" s="65"/>
      <c r="G59" s="66"/>
      <c r="H59" s="81" t="s">
        <v>208</v>
      </c>
      <c r="I59" s="82"/>
      <c r="J59" s="82" t="s">
        <v>204</v>
      </c>
      <c r="K59" s="82" t="s">
        <v>212</v>
      </c>
      <c r="L59" s="83"/>
      <c r="M59" s="81" t="s">
        <v>202</v>
      </c>
      <c r="N59" s="82"/>
      <c r="O59" s="82" t="s">
        <v>36</v>
      </c>
      <c r="P59" s="82" t="s">
        <v>34</v>
      </c>
      <c r="Q59" s="110"/>
      <c r="R59" s="81"/>
      <c r="S59" s="82"/>
      <c r="T59" s="82" t="s">
        <v>32</v>
      </c>
      <c r="U59" s="82" t="s">
        <v>203</v>
      </c>
      <c r="V59" s="83"/>
      <c r="W59" s="81" t="s">
        <v>213</v>
      </c>
      <c r="X59" s="82" t="s">
        <v>215</v>
      </c>
      <c r="Y59" s="82" t="s">
        <v>28</v>
      </c>
      <c r="Z59" s="82" t="s">
        <v>207</v>
      </c>
      <c r="AA59" s="110"/>
      <c r="AB59" s="64" t="s">
        <v>210</v>
      </c>
      <c r="AC59" s="65" t="s">
        <v>214</v>
      </c>
      <c r="AD59" s="65"/>
      <c r="AE59" s="102"/>
      <c r="AF59"/>
      <c r="AG59" s="114">
        <f t="shared" si="2"/>
        <v>14</v>
      </c>
      <c r="AH59" s="116">
        <f t="shared" si="0"/>
        <v>4</v>
      </c>
      <c r="AI59" s="117">
        <f t="shared" si="1"/>
        <v>0</v>
      </c>
      <c r="AJ59" s="118"/>
      <c r="AK59" s="115">
        <f t="shared" si="3"/>
        <v>14</v>
      </c>
    </row>
    <row r="60" spans="1:40" ht="18" customHeight="1" thickBot="1" x14ac:dyDescent="0.3">
      <c r="A60" s="15" t="s">
        <v>96</v>
      </c>
      <c r="B60" s="21">
        <v>1</v>
      </c>
      <c r="C60" s="43" t="s">
        <v>97</v>
      </c>
      <c r="D60" s="67"/>
      <c r="E60" s="68"/>
      <c r="F60" s="68" t="s">
        <v>34</v>
      </c>
      <c r="G60" s="69"/>
      <c r="H60" s="67" t="s">
        <v>203</v>
      </c>
      <c r="I60" s="68"/>
      <c r="J60" s="68"/>
      <c r="K60" s="68"/>
      <c r="L60" s="84"/>
      <c r="M60" s="67"/>
      <c r="N60" s="68"/>
      <c r="O60" s="68"/>
      <c r="P60" s="68"/>
      <c r="Q60" s="89"/>
      <c r="R60" s="67"/>
      <c r="S60" s="68"/>
      <c r="T60" s="68" t="s">
        <v>215</v>
      </c>
      <c r="U60" s="68" t="s">
        <v>214</v>
      </c>
      <c r="V60" s="84"/>
      <c r="W60" s="67"/>
      <c r="X60" s="68"/>
      <c r="Y60" s="68"/>
      <c r="Z60" s="68" t="s">
        <v>36</v>
      </c>
      <c r="AA60" s="89"/>
      <c r="AB60" s="67"/>
      <c r="AC60" s="68"/>
      <c r="AD60" s="68"/>
      <c r="AE60" s="103"/>
      <c r="AF60"/>
      <c r="AG60" s="114">
        <f t="shared" si="2"/>
        <v>5</v>
      </c>
      <c r="AH60" s="116">
        <f t="shared" si="0"/>
        <v>1</v>
      </c>
      <c r="AI60" s="117">
        <f t="shared" si="1"/>
        <v>0</v>
      </c>
      <c r="AJ60" s="118">
        <v>12</v>
      </c>
      <c r="AK60" s="115">
        <f t="shared" si="3"/>
        <v>17</v>
      </c>
    </row>
    <row r="61" spans="1:40" ht="15.75" thickTop="1" x14ac:dyDescent="0.25">
      <c r="C61" s="10"/>
      <c r="D61" s="7"/>
      <c r="E61" s="7"/>
      <c r="F61" s="7"/>
      <c r="G61" s="7"/>
      <c r="H61" s="7"/>
      <c r="I61" s="7"/>
      <c r="J61" s="7"/>
      <c r="K61" s="10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>
        <f>SUM(AF5:AF60)</f>
        <v>0</v>
      </c>
    </row>
    <row r="62" spans="1:40" s="5" customFormat="1" x14ac:dyDescent="0.25">
      <c r="C62" s="11"/>
      <c r="D62" s="5">
        <f t="shared" ref="D62:AE62" si="4">+COUNTA(D5:D60)</f>
        <v>22</v>
      </c>
      <c r="E62" s="5">
        <f t="shared" si="4"/>
        <v>22</v>
      </c>
      <c r="F62" s="5">
        <f t="shared" si="4"/>
        <v>22</v>
      </c>
      <c r="G62" s="5">
        <f t="shared" si="4"/>
        <v>22</v>
      </c>
      <c r="H62" s="5">
        <f t="shared" si="4"/>
        <v>22</v>
      </c>
      <c r="I62" s="5">
        <f t="shared" si="4"/>
        <v>22</v>
      </c>
      <c r="J62" s="5">
        <f t="shared" si="4"/>
        <v>22</v>
      </c>
      <c r="K62" s="11">
        <f t="shared" si="4"/>
        <v>22</v>
      </c>
      <c r="L62" s="5">
        <f t="shared" si="4"/>
        <v>0</v>
      </c>
      <c r="M62" s="5">
        <f t="shared" si="4"/>
        <v>22</v>
      </c>
      <c r="N62" s="5">
        <f t="shared" si="4"/>
        <v>22</v>
      </c>
      <c r="O62" s="5">
        <f t="shared" si="4"/>
        <v>22</v>
      </c>
      <c r="P62" s="5">
        <f t="shared" si="4"/>
        <v>22</v>
      </c>
      <c r="Q62" s="5">
        <f t="shared" si="4"/>
        <v>0</v>
      </c>
      <c r="R62" s="5">
        <f t="shared" si="4"/>
        <v>22</v>
      </c>
      <c r="S62" s="5">
        <f t="shared" si="4"/>
        <v>22</v>
      </c>
      <c r="T62" s="5">
        <f t="shared" si="4"/>
        <v>22</v>
      </c>
      <c r="U62" s="5">
        <f t="shared" si="4"/>
        <v>22</v>
      </c>
      <c r="V62" s="5">
        <f t="shared" si="4"/>
        <v>0</v>
      </c>
      <c r="W62" s="5">
        <f t="shared" si="4"/>
        <v>22</v>
      </c>
      <c r="X62" s="5">
        <f t="shared" si="4"/>
        <v>22</v>
      </c>
      <c r="Y62" s="5">
        <f t="shared" si="4"/>
        <v>22</v>
      </c>
      <c r="Z62" s="5">
        <f t="shared" si="4"/>
        <v>22</v>
      </c>
      <c r="AA62" s="5">
        <f t="shared" si="4"/>
        <v>0</v>
      </c>
      <c r="AB62" s="5">
        <f t="shared" si="4"/>
        <v>22</v>
      </c>
      <c r="AC62" s="5">
        <f t="shared" si="4"/>
        <v>22</v>
      </c>
      <c r="AD62" s="5">
        <f t="shared" si="4"/>
        <v>22</v>
      </c>
      <c r="AE62" s="4">
        <f t="shared" si="4"/>
        <v>22</v>
      </c>
      <c r="AF62" s="4"/>
      <c r="AG62" s="112"/>
      <c r="AH62" s="6"/>
      <c r="AI62" s="6"/>
      <c r="AJ62" s="113"/>
      <c r="AK62" s="111"/>
    </row>
    <row r="64" spans="1:40" x14ac:dyDescent="0.25">
      <c r="C64" s="44" t="s">
        <v>216</v>
      </c>
    </row>
    <row r="65" spans="3:3" x14ac:dyDescent="0.25">
      <c r="C65" s="45" t="s">
        <v>218</v>
      </c>
    </row>
    <row r="66" spans="3:3" x14ac:dyDescent="0.25">
      <c r="C66" s="45" t="s">
        <v>217</v>
      </c>
    </row>
    <row r="67" spans="3:3" x14ac:dyDescent="0.25">
      <c r="C67" s="45" t="s">
        <v>219</v>
      </c>
    </row>
  </sheetData>
  <autoFilter ref="D3:AE62" xr:uid="{00000000-0009-0000-0000-000001000000}"/>
  <mergeCells count="21">
    <mergeCell ref="AB2:AE2"/>
    <mergeCell ref="AG3:AK3"/>
    <mergeCell ref="D2:G2"/>
    <mergeCell ref="H2:L2"/>
    <mergeCell ref="M2:Q2"/>
    <mergeCell ref="R2:V2"/>
    <mergeCell ref="W2:AA2"/>
    <mergeCell ref="C3:C4"/>
    <mergeCell ref="A55:A58"/>
    <mergeCell ref="A30:A33"/>
    <mergeCell ref="A25:A29"/>
    <mergeCell ref="A34:A40"/>
    <mergeCell ref="A41:A43"/>
    <mergeCell ref="A44:A45"/>
    <mergeCell ref="A46:A48"/>
    <mergeCell ref="A49:A54"/>
    <mergeCell ref="A5:A14"/>
    <mergeCell ref="A15:A18"/>
    <mergeCell ref="A19:A24"/>
    <mergeCell ref="A3:A4"/>
    <mergeCell ref="B3:B4"/>
  </mergeCells>
  <conditionalFormatting sqref="Z4">
    <cfRule type="duplicateValues" dxfId="55" priority="60"/>
  </conditionalFormatting>
  <conditionalFormatting sqref="AB2:AB4">
    <cfRule type="duplicateValues" dxfId="54" priority="59"/>
  </conditionalFormatting>
  <conditionalFormatting sqref="AC4">
    <cfRule type="duplicateValues" dxfId="53" priority="58"/>
  </conditionalFormatting>
  <conditionalFormatting sqref="AD4">
    <cfRule type="duplicateValues" dxfId="52" priority="57"/>
  </conditionalFormatting>
  <conditionalFormatting sqref="AE4">
    <cfRule type="duplicateValues" dxfId="51" priority="56"/>
  </conditionalFormatting>
  <conditionalFormatting sqref="V4">
    <cfRule type="duplicateValues" dxfId="50" priority="55"/>
  </conditionalFormatting>
  <conditionalFormatting sqref="Y4">
    <cfRule type="duplicateValues" dxfId="49" priority="54"/>
  </conditionalFormatting>
  <conditionalFormatting sqref="P4">
    <cfRule type="duplicateValues" dxfId="48" priority="53"/>
  </conditionalFormatting>
  <conditionalFormatting sqref="D5:D46 D49:D60">
    <cfRule type="duplicateValues" dxfId="47" priority="52"/>
  </conditionalFormatting>
  <conditionalFormatting sqref="E5:E46 E49:E60">
    <cfRule type="duplicateValues" dxfId="46" priority="51"/>
  </conditionalFormatting>
  <conditionalFormatting sqref="F5:F46 F49:F60">
    <cfRule type="duplicateValues" dxfId="45" priority="50"/>
  </conditionalFormatting>
  <conditionalFormatting sqref="G5:G46 G49:G60">
    <cfRule type="duplicateValues" dxfId="44" priority="49"/>
  </conditionalFormatting>
  <conditionalFormatting sqref="H5:H46 H49:H60">
    <cfRule type="duplicateValues" dxfId="43" priority="48"/>
  </conditionalFormatting>
  <conditionalFormatting sqref="I5:I46 I49:I60">
    <cfRule type="duplicateValues" dxfId="42" priority="47"/>
  </conditionalFormatting>
  <conditionalFormatting sqref="J5:J46 J49:J60">
    <cfRule type="duplicateValues" dxfId="41" priority="46"/>
  </conditionalFormatting>
  <conditionalFormatting sqref="K5:K46 K49:K60">
    <cfRule type="duplicateValues" dxfId="40" priority="45"/>
  </conditionalFormatting>
  <conditionalFormatting sqref="L5:L46 L49:L60">
    <cfRule type="duplicateValues" dxfId="39" priority="44"/>
  </conditionalFormatting>
  <conditionalFormatting sqref="M5:M46 M49:M60">
    <cfRule type="duplicateValues" dxfId="38" priority="43"/>
  </conditionalFormatting>
  <conditionalFormatting sqref="N5:N46 N49:N60">
    <cfRule type="duplicateValues" dxfId="37" priority="42"/>
  </conditionalFormatting>
  <conditionalFormatting sqref="O5:O46 O49:O60">
    <cfRule type="duplicateValues" dxfId="36" priority="41"/>
  </conditionalFormatting>
  <conditionalFormatting sqref="P5:P46 P49:P60">
    <cfRule type="duplicateValues" dxfId="35" priority="40"/>
  </conditionalFormatting>
  <conditionalFormatting sqref="Q5:Q46 Q49:Q60">
    <cfRule type="duplicateValues" dxfId="34" priority="39"/>
  </conditionalFormatting>
  <conditionalFormatting sqref="R5:R46 R49:R60">
    <cfRule type="duplicateValues" dxfId="33" priority="38"/>
  </conditionalFormatting>
  <conditionalFormatting sqref="S5:S46 S49:S60">
    <cfRule type="duplicateValues" dxfId="32" priority="37"/>
  </conditionalFormatting>
  <conditionalFormatting sqref="T5:T46 T49:T60">
    <cfRule type="duplicateValues" dxfId="31" priority="36"/>
  </conditionalFormatting>
  <conditionalFormatting sqref="U5:U46 U49:U60">
    <cfRule type="duplicateValues" dxfId="30" priority="35"/>
  </conditionalFormatting>
  <conditionalFormatting sqref="W5:W46 W49:W60">
    <cfRule type="duplicateValues" dxfId="29" priority="34"/>
  </conditionalFormatting>
  <conditionalFormatting sqref="X5:X46 X49:X60">
    <cfRule type="duplicateValues" dxfId="28" priority="33"/>
  </conditionalFormatting>
  <conditionalFormatting sqref="Y5:Y46 Y49:Y60">
    <cfRule type="timePeriod" dxfId="27" priority="32" timePeriod="yesterday">
      <formula>FLOOR(Y5,1)=TODAY()-1</formula>
    </cfRule>
  </conditionalFormatting>
  <conditionalFormatting sqref="Z5:Z46 Z49:Z60">
    <cfRule type="duplicateValues" dxfId="26" priority="31"/>
  </conditionalFormatting>
  <conditionalFormatting sqref="AA5:AA46 AA49:AA60">
    <cfRule type="duplicateValues" dxfId="25" priority="30"/>
  </conditionalFormatting>
  <conditionalFormatting sqref="AB5:AB46 AB49:AB60">
    <cfRule type="duplicateValues" dxfId="24" priority="29"/>
  </conditionalFormatting>
  <conditionalFormatting sqref="AC5:AC46 AC49:AC60">
    <cfRule type="duplicateValues" dxfId="23" priority="28"/>
  </conditionalFormatting>
  <conditionalFormatting sqref="AD5:AD46 AD49:AD60">
    <cfRule type="duplicateValues" dxfId="22" priority="27"/>
  </conditionalFormatting>
  <conditionalFormatting sqref="AE5:AE46 AE49:AE60">
    <cfRule type="duplicateValues" dxfId="21" priority="26"/>
  </conditionalFormatting>
  <conditionalFormatting sqref="V5:V46 V49:V60">
    <cfRule type="duplicateValues" dxfId="20" priority="25"/>
  </conditionalFormatting>
  <conditionalFormatting sqref="Y5:Y46 Y49:Y60">
    <cfRule type="duplicateValues" dxfId="19" priority="24"/>
  </conditionalFormatting>
  <conditionalFormatting sqref="R3:R47 R49:R65537">
    <cfRule type="duplicateValues" dxfId="18" priority="19" stopIfTrue="1"/>
  </conditionalFormatting>
  <conditionalFormatting sqref="W3:W47 W49:W65537">
    <cfRule type="duplicateValues" dxfId="17" priority="18" stopIfTrue="1"/>
  </conditionalFormatting>
  <conditionalFormatting sqref="Q4:Q1048576">
    <cfRule type="duplicateValues" dxfId="16" priority="11" stopIfTrue="1"/>
    <cfRule type="duplicateValues" dxfId="15" priority="17" stopIfTrue="1"/>
  </conditionalFormatting>
  <conditionalFormatting sqref="O4:O1048576">
    <cfRule type="duplicateValues" dxfId="14" priority="13" stopIfTrue="1"/>
    <cfRule type="duplicateValues" dxfId="13" priority="16" stopIfTrue="1"/>
  </conditionalFormatting>
  <conditionalFormatting sqref="M1 M3:M1048576">
    <cfRule type="duplicateValues" dxfId="12" priority="15" stopIfTrue="1"/>
  </conditionalFormatting>
  <conditionalFormatting sqref="N4:N1048576">
    <cfRule type="duplicateValues" dxfId="11" priority="14" stopIfTrue="1"/>
  </conditionalFormatting>
  <conditionalFormatting sqref="P4:P1048576">
    <cfRule type="duplicateValues" dxfId="10" priority="12" stopIfTrue="1"/>
  </conditionalFormatting>
  <conditionalFormatting sqref="R1 R3:R1048576">
    <cfRule type="duplicateValues" dxfId="9" priority="10"/>
  </conditionalFormatting>
  <conditionalFormatting sqref="X1 X3:X1048576">
    <cfRule type="duplicateValues" dxfId="8" priority="7"/>
    <cfRule type="duplicateValues" dxfId="7" priority="9"/>
  </conditionalFormatting>
  <conditionalFormatting sqref="E1 E3:E1048576">
    <cfRule type="duplicateValues" dxfId="6" priority="8"/>
  </conditionalFormatting>
  <conditionalFormatting sqref="Y1 Y3:Y1048576">
    <cfRule type="duplicateValues" dxfId="5" priority="6"/>
  </conditionalFormatting>
  <conditionalFormatting sqref="U1 U3:U1048576">
    <cfRule type="duplicateValues" dxfId="4" priority="5"/>
  </conditionalFormatting>
  <conditionalFormatting sqref="T1 T3:T1048576">
    <cfRule type="duplicateValues" dxfId="3" priority="2"/>
    <cfRule type="duplicateValues" dxfId="2" priority="4"/>
  </conditionalFormatting>
  <conditionalFormatting sqref="S1 S3:S1048576">
    <cfRule type="duplicateValues" dxfId="1" priority="3"/>
  </conditionalFormatting>
  <conditionalFormatting sqref="N1 N3:N1048576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TKB 4</vt:lpstr>
      <vt:lpstr>TK4</vt:lpstr>
      <vt:lpstr>'TK4'!Print_Titles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2019-10-10T23:52:40Z</cp:lastPrinted>
  <dcterms:created xsi:type="dcterms:W3CDTF">2018-10-20T01:54:11Z</dcterms:created>
  <dcterms:modified xsi:type="dcterms:W3CDTF">2019-10-16T06:27:17Z</dcterms:modified>
</cp:coreProperties>
</file>